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J:\SREAA\2-Transitions_agroeco\DIAGNOSTICS MODULAIRES\AAP\AAP_et_annexes\"/>
    </mc:Choice>
  </mc:AlternateContent>
  <xr:revisionPtr revIDLastSave="0" documentId="13_ncr:1_{9A5D9DF1-AEC2-4299-91D9-FEE04FB7AF0B}" xr6:coauthVersionLast="47" xr6:coauthVersionMax="47" xr10:uidLastSave="{00000000-0000-0000-0000-000000000000}"/>
  <bookViews>
    <workbookView xWindow="-120" yWindow="-120" windowWidth="29040" windowHeight="15720" tabRatio="733" xr2:uid="{00000000-000D-0000-FFFF-FFFF00000000}"/>
  </bookViews>
  <sheets>
    <sheet name="Identité" sheetId="9" r:id="rId1"/>
    <sheet name="Coût jours" sheetId="8" r:id="rId2"/>
    <sheet name="Structure coordinatrice" sheetId="1" r:id="rId3"/>
    <sheet name="Partenaire 1" sheetId="16" r:id="rId4"/>
    <sheet name="Partenaire 2" sheetId="17" r:id="rId5"/>
    <sheet name="Partenaire 3" sheetId="18" r:id="rId6"/>
    <sheet name="Partenaire 4" sheetId="19" r:id="rId7"/>
    <sheet name="Synthèse" sheetId="15" r:id="rId8"/>
  </sheets>
  <externalReferences>
    <externalReference r:id="rId9"/>
  </externalReferences>
  <definedNames>
    <definedName name="__xlfn_SUMIFS">NA()</definedName>
    <definedName name="actions_volet_1">#REF!</definedName>
    <definedName name="date_instr">#REF!</definedName>
    <definedName name="désignation">#REF!</definedName>
    <definedName name="dossier">'[1]VOLET2-Plantation'!$E$2</definedName>
    <definedName name="e">#REF!</definedName>
    <definedName name="gtzr">#REF!</definedName>
    <definedName name="identif">#REF!</definedName>
    <definedName name="Instructeur">#REF!</definedName>
    <definedName name="liste">#REF!</definedName>
    <definedName name="liste_Action">#REF!</definedName>
    <definedName name="liste1">#REF!</definedName>
    <definedName name="osiris">#REF!</definedName>
    <definedName name="osiris2">#REF!</definedName>
    <definedName name="Service_instr">#REF!</definedName>
    <definedName name="SHARED_FORMULA_0_10_0_10_4">#REF!+1</definedName>
    <definedName name="SHARED_FORMULA_0_11_0_11_1">#REF!+1</definedName>
    <definedName name="SHARED_FORMULA_0_11_0_11_5">#REF!+1</definedName>
    <definedName name="SHARED_FORMULA_0_11_0_11_6">#REF!+1</definedName>
    <definedName name="SHARED_FORMULA_0_11_0_11_7">#REF!+1</definedName>
    <definedName name="SHARED_FORMULA_0_11_0_11_9">#REF!+1</definedName>
    <definedName name="SHARED_FORMULA_11_10_11_10_6">IF(ISBLANK(#REF!),"","heure")</definedName>
    <definedName name="SHARED_FORMULA_12_11_12_11_6">IF(ISBLANK(#REF!),"",IF(#REF!=0,"",ROUND((#REF!/#REF!)*#REF!,2)))</definedName>
    <definedName name="SHARED_FORMULA_5_10_5_10_7">IF(#REF!="Déplacement en voiture de 5CV ou moins",0.25,IF(#REF!="Déplacement en voiture de 6 ou 7CV",0.32,IF(#REF!="Déplacement en voiture de 8CV et plus",0.35,IF(#REF!="Repas",15.25,IF(#REF!="Nuitée(s)",60,"")))))</definedName>
    <definedName name="SHARED_FORMULA_6_10_6_10_4">IF(ISBLANK(#REF!),"","heure")</definedName>
    <definedName name="SHARED_FORMULA_6_10_6_10_5">IF(ISBLANK(#REF!),"","heure")</definedName>
    <definedName name="SHARED_FORMULA_7_9_7_9_4">#REF!*#REF!</definedName>
    <definedName name="SHARED_FORMULA_7_9_7_9_5">#REF!*#REF!</definedName>
    <definedName name="SHARED_FORMULA_7_9_7_9_7">IF(#REF!="Déplacement en voiture de 5CV ou moins","€ par Km",IF(#REF!="Déplacement en voiture de 6 ou 7CV","€ par Km",IF(#REF!="Déplacement en voiture de 8CV et plus","€ par Km",IF(#REF!="Repas","€ par repas",IF(#REF!="Nuitée(s)","€ par nuitée","")))))</definedName>
    <definedName name="SHARED_FORMULA_8_10_8_10_7">IF(#REF!="","",#REF!*#REF!)</definedName>
    <definedName name="SHARED_FORMULA_9_11_9_11_6">IF(ISERROR(#REF!*133*#REF!),"",#REF!*133*#REF!)</definedName>
    <definedName name="SIRET">#REF!</definedName>
    <definedName name="Total_interne_dépenses_personnel">#REF!</definedName>
    <definedName name="Total_V4_interne_fraisdéplacement">#REF!</definedName>
    <definedName name="Total_V4_interne_fraisSoustraitance">#REF!</definedName>
    <definedName name="Total_V4_interne_fraisStructure">#REF!</definedName>
    <definedName name="Total_V4_interne_petit_matériel">#REF!</definedName>
    <definedName name="TotalCoutFormation">#REF!</definedName>
    <definedName name="TotalFraisDeplacements">#REF!</definedName>
    <definedName name="TotalFraisPedagogique">#REF!</definedName>
    <definedName name="TotalReste_A_Financer">#REF!</definedName>
    <definedName name="Volet_1">#REF!</definedName>
    <definedName name="Volet_2">#REF!</definedName>
    <definedName name="Volet_3">#REF!</definedName>
    <definedName name="Volet_4">#REF!</definedName>
    <definedName name="Volet_5">#REF!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8" l="1"/>
  <c r="G16" i="8"/>
  <c r="G17" i="8"/>
  <c r="G18" i="8"/>
  <c r="G12" i="8"/>
  <c r="G13" i="8"/>
  <c r="G14" i="8"/>
  <c r="G11" i="8"/>
  <c r="G10" i="8"/>
  <c r="G19" i="8"/>
  <c r="G20" i="8"/>
  <c r="G21" i="8"/>
  <c r="G22" i="8"/>
  <c r="G23" i="8"/>
  <c r="G24" i="8"/>
  <c r="G50" i="1" l="1"/>
  <c r="E115" i="18"/>
  <c r="E5" i="19"/>
  <c r="C15" i="15" s="1"/>
  <c r="C23" i="15" s="1"/>
  <c r="F23" i="15" s="1"/>
  <c r="D104" i="19"/>
  <c r="D23" i="15" s="1"/>
  <c r="G97" i="19"/>
  <c r="G96" i="19"/>
  <c r="H89" i="19"/>
  <c r="H15" i="15" s="1"/>
  <c r="G87" i="19"/>
  <c r="G86" i="19"/>
  <c r="G85" i="19"/>
  <c r="G84" i="19"/>
  <c r="G83" i="19"/>
  <c r="G82" i="19"/>
  <c r="E77" i="19"/>
  <c r="D77" i="19"/>
  <c r="E58" i="19"/>
  <c r="G57" i="19"/>
  <c r="F57" i="19"/>
  <c r="G56" i="19"/>
  <c r="F56" i="19"/>
  <c r="G55" i="19"/>
  <c r="F55" i="19"/>
  <c r="G54" i="19"/>
  <c r="F54" i="19"/>
  <c r="G53" i="19"/>
  <c r="F53" i="19"/>
  <c r="G52" i="19"/>
  <c r="F52" i="19"/>
  <c r="G51" i="19"/>
  <c r="F51" i="19"/>
  <c r="G50" i="19"/>
  <c r="F50" i="19"/>
  <c r="G49" i="19"/>
  <c r="F49" i="19"/>
  <c r="G48" i="19"/>
  <c r="F48" i="19"/>
  <c r="G47" i="19"/>
  <c r="F47" i="19"/>
  <c r="E40" i="19"/>
  <c r="D40" i="19"/>
  <c r="E22" i="19"/>
  <c r="G21" i="19"/>
  <c r="F21" i="19"/>
  <c r="G20" i="19"/>
  <c r="F20" i="19"/>
  <c r="G19" i="19"/>
  <c r="F19" i="19"/>
  <c r="G18" i="19"/>
  <c r="F18" i="19"/>
  <c r="G17" i="19"/>
  <c r="F17" i="19"/>
  <c r="G16" i="19"/>
  <c r="F16" i="19"/>
  <c r="G15" i="19"/>
  <c r="F15" i="19"/>
  <c r="G14" i="19"/>
  <c r="F14" i="19"/>
  <c r="G13" i="19"/>
  <c r="F13" i="19"/>
  <c r="G12" i="19"/>
  <c r="F12" i="19"/>
  <c r="G11" i="19"/>
  <c r="F11" i="19"/>
  <c r="E5" i="18"/>
  <c r="C14" i="15" s="1"/>
  <c r="C22" i="15" s="1"/>
  <c r="F22" i="15" s="1"/>
  <c r="D104" i="18"/>
  <c r="D22" i="15" s="1"/>
  <c r="G97" i="18"/>
  <c r="G96" i="18"/>
  <c r="H88" i="18"/>
  <c r="H14" i="15" s="1"/>
  <c r="G87" i="18"/>
  <c r="G86" i="18"/>
  <c r="G85" i="18"/>
  <c r="G84" i="18"/>
  <c r="G83" i="18"/>
  <c r="G82" i="18"/>
  <c r="E77" i="18"/>
  <c r="D77" i="18"/>
  <c r="E14" i="15" s="1"/>
  <c r="E58" i="18"/>
  <c r="G57" i="18"/>
  <c r="F57" i="18"/>
  <c r="G56" i="18"/>
  <c r="F56" i="18"/>
  <c r="G55" i="18"/>
  <c r="F55" i="18"/>
  <c r="G54" i="18"/>
  <c r="F54" i="18"/>
  <c r="G53" i="18"/>
  <c r="F53" i="18"/>
  <c r="G52" i="18"/>
  <c r="F52" i="18"/>
  <c r="G51" i="18"/>
  <c r="F51" i="18"/>
  <c r="G50" i="18"/>
  <c r="F50" i="18"/>
  <c r="G49" i="18"/>
  <c r="F49" i="18"/>
  <c r="G48" i="18"/>
  <c r="F48" i="18"/>
  <c r="G47" i="18"/>
  <c r="F47" i="18"/>
  <c r="E40" i="18"/>
  <c r="D40" i="18"/>
  <c r="E22" i="18"/>
  <c r="G21" i="18"/>
  <c r="F21" i="18"/>
  <c r="G20" i="18"/>
  <c r="F20" i="18"/>
  <c r="G19" i="18"/>
  <c r="F19" i="18"/>
  <c r="G18" i="18"/>
  <c r="F18" i="18"/>
  <c r="G17" i="18"/>
  <c r="F17" i="18"/>
  <c r="G16" i="18"/>
  <c r="F16" i="18"/>
  <c r="G15" i="18"/>
  <c r="F15" i="18"/>
  <c r="G14" i="18"/>
  <c r="F14" i="18"/>
  <c r="G13" i="18"/>
  <c r="F13" i="18"/>
  <c r="G12" i="18"/>
  <c r="F12" i="18"/>
  <c r="G11" i="18"/>
  <c r="F11" i="18"/>
  <c r="E5" i="17"/>
  <c r="C13" i="15" s="1"/>
  <c r="C21" i="15" s="1"/>
  <c r="F21" i="15" s="1"/>
  <c r="D103" i="17"/>
  <c r="D21" i="15" s="1"/>
  <c r="G96" i="17"/>
  <c r="G95" i="17"/>
  <c r="G97" i="17" s="1"/>
  <c r="H88" i="17"/>
  <c r="H13" i="15" s="1"/>
  <c r="G87" i="17"/>
  <c r="G86" i="17"/>
  <c r="G85" i="17"/>
  <c r="G84" i="17"/>
  <c r="G83" i="17"/>
  <c r="G82" i="17"/>
  <c r="E77" i="17"/>
  <c r="D77" i="17"/>
  <c r="E58" i="17"/>
  <c r="G57" i="17"/>
  <c r="F57" i="17"/>
  <c r="G56" i="17"/>
  <c r="F56" i="17"/>
  <c r="G55" i="17"/>
  <c r="F55" i="17"/>
  <c r="G54" i="17"/>
  <c r="F54" i="17"/>
  <c r="G53" i="17"/>
  <c r="F53" i="17"/>
  <c r="G52" i="17"/>
  <c r="F52" i="17"/>
  <c r="G51" i="17"/>
  <c r="F51" i="17"/>
  <c r="G50" i="17"/>
  <c r="F50" i="17"/>
  <c r="G49" i="17"/>
  <c r="F49" i="17"/>
  <c r="G48" i="17"/>
  <c r="F48" i="17"/>
  <c r="G47" i="17"/>
  <c r="F47" i="17"/>
  <c r="E40" i="17"/>
  <c r="D40" i="17"/>
  <c r="E22" i="17"/>
  <c r="G21" i="17"/>
  <c r="F21" i="17"/>
  <c r="G20" i="17"/>
  <c r="F20" i="17"/>
  <c r="G19" i="17"/>
  <c r="F19" i="17"/>
  <c r="G18" i="17"/>
  <c r="F18" i="17"/>
  <c r="G17" i="17"/>
  <c r="F17" i="17"/>
  <c r="G16" i="17"/>
  <c r="F16" i="17"/>
  <c r="G15" i="17"/>
  <c r="F15" i="17"/>
  <c r="G14" i="17"/>
  <c r="F14" i="17"/>
  <c r="G13" i="17"/>
  <c r="F13" i="17"/>
  <c r="G12" i="17"/>
  <c r="F12" i="17"/>
  <c r="G11" i="17"/>
  <c r="F11" i="17"/>
  <c r="E5" i="16"/>
  <c r="D105" i="16"/>
  <c r="D20" i="15" s="1"/>
  <c r="G98" i="16"/>
  <c r="G97" i="16"/>
  <c r="G99" i="16" s="1"/>
  <c r="H88" i="16"/>
  <c r="H12" i="15" s="1"/>
  <c r="G87" i="16"/>
  <c r="G86" i="16"/>
  <c r="G85" i="16"/>
  <c r="G84" i="16"/>
  <c r="G83" i="16"/>
  <c r="G82" i="16"/>
  <c r="E77" i="16"/>
  <c r="D77" i="16"/>
  <c r="E58" i="16"/>
  <c r="G57" i="16"/>
  <c r="F57" i="16"/>
  <c r="G56" i="16"/>
  <c r="F56" i="16"/>
  <c r="G55" i="16"/>
  <c r="F55" i="16"/>
  <c r="G54" i="16"/>
  <c r="F54" i="16"/>
  <c r="G53" i="16"/>
  <c r="F53" i="16"/>
  <c r="G52" i="16"/>
  <c r="F52" i="16"/>
  <c r="G51" i="16"/>
  <c r="F51" i="16"/>
  <c r="G50" i="16"/>
  <c r="F50" i="16"/>
  <c r="G49" i="16"/>
  <c r="F49" i="16"/>
  <c r="G48" i="16"/>
  <c r="F48" i="16"/>
  <c r="G47" i="16"/>
  <c r="F47" i="16"/>
  <c r="E40" i="16"/>
  <c r="D40" i="16"/>
  <c r="E22" i="16"/>
  <c r="G21" i="16"/>
  <c r="F21" i="16"/>
  <c r="G20" i="16"/>
  <c r="F20" i="16"/>
  <c r="G19" i="16"/>
  <c r="F19" i="16"/>
  <c r="G18" i="16"/>
  <c r="F18" i="16"/>
  <c r="G17" i="16"/>
  <c r="F17" i="16"/>
  <c r="G16" i="16"/>
  <c r="F16" i="16"/>
  <c r="G15" i="16"/>
  <c r="F15" i="16"/>
  <c r="G14" i="16"/>
  <c r="F14" i="16"/>
  <c r="G13" i="16"/>
  <c r="F13" i="16"/>
  <c r="G12" i="16"/>
  <c r="F12" i="16"/>
  <c r="G11" i="16"/>
  <c r="F11" i="16"/>
  <c r="G84" i="1"/>
  <c r="H88" i="1"/>
  <c r="H11" i="15" s="1"/>
  <c r="D102" i="1"/>
  <c r="G89" i="19" l="1"/>
  <c r="E15" i="15" s="1"/>
  <c r="G98" i="19"/>
  <c r="B111" i="19" s="1"/>
  <c r="G88" i="18"/>
  <c r="F58" i="18"/>
  <c r="D97" i="18" s="1"/>
  <c r="F97" i="18" s="1"/>
  <c r="G22" i="18"/>
  <c r="H96" i="18" s="1"/>
  <c r="G58" i="17"/>
  <c r="H96" i="17" s="1"/>
  <c r="G98" i="18"/>
  <c r="B111" i="18" s="1"/>
  <c r="G58" i="19"/>
  <c r="H97" i="19" s="1"/>
  <c r="F22" i="19"/>
  <c r="G22" i="16"/>
  <c r="D19" i="15"/>
  <c r="D26" i="15" s="1"/>
  <c r="C12" i="15"/>
  <c r="C20" i="15" s="1"/>
  <c r="F20" i="15" s="1"/>
  <c r="F58" i="19"/>
  <c r="D97" i="19" s="1"/>
  <c r="F97" i="19" s="1"/>
  <c r="G22" i="19"/>
  <c r="G58" i="18"/>
  <c r="H97" i="18" s="1"/>
  <c r="F22" i="18"/>
  <c r="G88" i="17"/>
  <c r="E13" i="15" s="1"/>
  <c r="F58" i="17"/>
  <c r="D96" i="17" s="1"/>
  <c r="F96" i="17" s="1"/>
  <c r="F22" i="17"/>
  <c r="G22" i="17"/>
  <c r="B110" i="17"/>
  <c r="G88" i="16"/>
  <c r="G58" i="16"/>
  <c r="H98" i="16" s="1"/>
  <c r="F58" i="16"/>
  <c r="D98" i="16" s="1"/>
  <c r="F98" i="16" s="1"/>
  <c r="F22" i="16"/>
  <c r="B112" i="16"/>
  <c r="E114" i="19" l="1"/>
  <c r="H98" i="18"/>
  <c r="E113" i="17"/>
  <c r="E115" i="16"/>
  <c r="E12" i="15"/>
  <c r="D96" i="19"/>
  <c r="F96" i="19" s="1"/>
  <c r="F98" i="19" s="1"/>
  <c r="D15" i="15"/>
  <c r="F15" i="15" s="1"/>
  <c r="H96" i="19"/>
  <c r="H98" i="19" s="1"/>
  <c r="G15" i="15"/>
  <c r="I15" i="15" s="1"/>
  <c r="G14" i="15"/>
  <c r="I14" i="15" s="1"/>
  <c r="D96" i="18"/>
  <c r="D98" i="18" s="1"/>
  <c r="E102" i="18" s="1"/>
  <c r="D14" i="15"/>
  <c r="F14" i="15" s="1"/>
  <c r="D95" i="17"/>
  <c r="D97" i="17" s="1"/>
  <c r="D104" i="17" s="1"/>
  <c r="D106" i="17" s="1"/>
  <c r="D13" i="15"/>
  <c r="F13" i="15" s="1"/>
  <c r="H95" i="17"/>
  <c r="H97" i="17" s="1"/>
  <c r="G13" i="15"/>
  <c r="I13" i="15" s="1"/>
  <c r="D97" i="16"/>
  <c r="F97" i="16" s="1"/>
  <c r="F99" i="16" s="1"/>
  <c r="D12" i="15"/>
  <c r="H97" i="16"/>
  <c r="H99" i="16" s="1"/>
  <c r="G12" i="15"/>
  <c r="I12" i="15" s="1"/>
  <c r="F12" i="15" l="1"/>
  <c r="D98" i="19"/>
  <c r="E102" i="19" s="1"/>
  <c r="D105" i="18"/>
  <c r="D107" i="18" s="1"/>
  <c r="E101" i="18"/>
  <c r="E104" i="18" s="1"/>
  <c r="G101" i="18" s="1"/>
  <c r="F101" i="18" s="1"/>
  <c r="F104" i="18" s="1"/>
  <c r="F96" i="18"/>
  <c r="F98" i="18" s="1"/>
  <c r="F95" i="17"/>
  <c r="F97" i="17" s="1"/>
  <c r="D99" i="16"/>
  <c r="D106" i="16" s="1"/>
  <c r="D108" i="16" s="1"/>
  <c r="E101" i="17"/>
  <c r="E100" i="17"/>
  <c r="C111" i="18" l="1"/>
  <c r="G22" i="15"/>
  <c r="G104" i="18"/>
  <c r="E101" i="19"/>
  <c r="E104" i="19" s="1"/>
  <c r="G101" i="19" s="1"/>
  <c r="F101" i="19" s="1"/>
  <c r="F104" i="19" s="1"/>
  <c r="D105" i="19"/>
  <c r="D107" i="19" s="1"/>
  <c r="E103" i="17"/>
  <c r="G100" i="17" s="1"/>
  <c r="F100" i="17" s="1"/>
  <c r="F103" i="17" s="1"/>
  <c r="E102" i="16"/>
  <c r="E103" i="16"/>
  <c r="E5" i="1"/>
  <c r="G23" i="15" l="1"/>
  <c r="G104" i="19"/>
  <c r="C111" i="19"/>
  <c r="G103" i="17"/>
  <c r="C110" i="17"/>
  <c r="G21" i="15"/>
  <c r="E105" i="16"/>
  <c r="G102" i="16" s="1"/>
  <c r="F102" i="16" s="1"/>
  <c r="F105" i="16" s="1"/>
  <c r="C11" i="15"/>
  <c r="C19" i="15" s="1"/>
  <c r="F19" i="15" s="1"/>
  <c r="G20" i="15" l="1"/>
  <c r="C112" i="16"/>
  <c r="G105" i="16"/>
  <c r="G82" i="1"/>
  <c r="G48" i="1" l="1"/>
  <c r="G49" i="1"/>
  <c r="G51" i="1"/>
  <c r="G52" i="1"/>
  <c r="G53" i="1"/>
  <c r="G54" i="1"/>
  <c r="G55" i="1"/>
  <c r="G56" i="1"/>
  <c r="G57" i="1"/>
  <c r="G47" i="1"/>
  <c r="G58" i="1" l="1"/>
  <c r="G12" i="1"/>
  <c r="G13" i="1"/>
  <c r="G14" i="1"/>
  <c r="G15" i="1"/>
  <c r="G16" i="1"/>
  <c r="G17" i="1"/>
  <c r="G18" i="1"/>
  <c r="G19" i="1"/>
  <c r="G20" i="1"/>
  <c r="G21" i="1"/>
  <c r="E77" i="1" l="1"/>
  <c r="H95" i="1" s="1"/>
  <c r="D77" i="1"/>
  <c r="G83" i="1"/>
  <c r="G88" i="1" s="1"/>
  <c r="G85" i="1"/>
  <c r="G86" i="1"/>
  <c r="G87" i="1"/>
  <c r="G94" i="1"/>
  <c r="E40" i="1"/>
  <c r="D40" i="1"/>
  <c r="E11" i="15" l="1"/>
  <c r="G11" i="1"/>
  <c r="G22" i="1" s="1"/>
  <c r="G95" i="1"/>
  <c r="G96" i="1" s="1"/>
  <c r="B6" i="15" s="1"/>
  <c r="G26" i="8"/>
  <c r="B109" i="1" l="1"/>
  <c r="D30" i="15"/>
  <c r="G11" i="15"/>
  <c r="I11" i="15" s="1"/>
  <c r="E25" i="15" s="1"/>
  <c r="H94" i="1"/>
  <c r="H96" i="1" s="1"/>
  <c r="F11" i="1"/>
  <c r="G9" i="8" l="1"/>
  <c r="G25" i="8"/>
  <c r="G27" i="8"/>
  <c r="G8" i="8" l="1"/>
  <c r="E58" i="1"/>
  <c r="F57" i="1"/>
  <c r="F56" i="1"/>
  <c r="F55" i="1"/>
  <c r="F54" i="1"/>
  <c r="F53" i="1"/>
  <c r="F52" i="1"/>
  <c r="F51" i="1"/>
  <c r="F50" i="1"/>
  <c r="F49" i="1"/>
  <c r="F48" i="1"/>
  <c r="F47" i="1"/>
  <c r="E22" i="1"/>
  <c r="F21" i="1"/>
  <c r="F20" i="1"/>
  <c r="F19" i="1"/>
  <c r="F18" i="1"/>
  <c r="F17" i="1"/>
  <c r="F16" i="1"/>
  <c r="F15" i="1"/>
  <c r="F14" i="1"/>
  <c r="F13" i="1"/>
  <c r="F12" i="1"/>
  <c r="F58" i="1" l="1"/>
  <c r="F22" i="1"/>
  <c r="D113" i="1" s="1"/>
  <c r="D95" i="1" l="1"/>
  <c r="F95" i="1" s="1"/>
  <c r="D11" i="15"/>
  <c r="F11" i="15" s="1"/>
  <c r="D25" i="15" s="1"/>
  <c r="O25" i="15" s="1"/>
  <c r="D94" i="1"/>
  <c r="F94" i="1" s="1"/>
  <c r="O26" i="15" l="1"/>
  <c r="D27" i="15"/>
  <c r="D96" i="1"/>
  <c r="F96" i="1"/>
  <c r="E99" i="1" l="1"/>
  <c r="E100" i="1"/>
  <c r="D103" i="1"/>
  <c r="D105" i="1" s="1"/>
  <c r="E102" i="1" l="1"/>
  <c r="G99" i="1" s="1"/>
  <c r="F99" i="1" s="1"/>
  <c r="F102" i="1" s="1"/>
  <c r="C109" i="1" l="1"/>
  <c r="G102" i="1"/>
  <c r="G19" i="15"/>
  <c r="E26" i="15" s="1"/>
  <c r="E30" i="15" l="1"/>
  <c r="E27" i="15"/>
</calcChain>
</file>

<file path=xl/sharedStrings.xml><?xml version="1.0" encoding="utf-8"?>
<sst xmlns="http://schemas.openxmlformats.org/spreadsheetml/2006/main" count="505" uniqueCount="119">
  <si>
    <t>Structure coordinatrice :</t>
  </si>
  <si>
    <t xml:space="preserve">1. Prestation module stress test climatique </t>
  </si>
  <si>
    <t>Dépenses prévisionnelles de personnel</t>
  </si>
  <si>
    <t>1.1. Dépenses directes de personnel</t>
  </si>
  <si>
    <r>
      <t xml:space="preserve">Nom de l'agent 
</t>
    </r>
    <r>
      <rPr>
        <i/>
        <sz val="10"/>
        <rFont val="Calibri  "/>
      </rPr>
      <t>(prévu d'être mobilisé)</t>
    </r>
  </si>
  <si>
    <r>
      <t xml:space="preserve">Coût salarial journalier </t>
    </r>
    <r>
      <rPr>
        <i/>
        <sz val="11"/>
        <rFont val="Calibri  "/>
      </rPr>
      <t>(€/jours)</t>
    </r>
  </si>
  <si>
    <t>Nombre de jours consacrés à l'action</t>
  </si>
  <si>
    <t>Commentaire</t>
  </si>
  <si>
    <t>M.X</t>
  </si>
  <si>
    <t>Mme Y</t>
  </si>
  <si>
    <t>Sous-total</t>
  </si>
  <si>
    <t>2. Prestation module économique</t>
  </si>
  <si>
    <t>2.1. Dépenses directes de personnel</t>
  </si>
  <si>
    <t>2.2. Frais déplacement, hébergement</t>
  </si>
  <si>
    <t xml:space="preserve">3. Autres dépenses </t>
  </si>
  <si>
    <r>
      <rPr>
        <b/>
        <sz val="11"/>
        <rFont val="Arial"/>
        <family val="2"/>
      </rPr>
      <t xml:space="preserve">Libellé de la dépense </t>
    </r>
  </si>
  <si>
    <t>Intitulé de l'action</t>
  </si>
  <si>
    <r>
      <rPr>
        <b/>
        <sz val="11"/>
        <rFont val="Arial"/>
        <family val="2"/>
      </rPr>
      <t>Quantité</t>
    </r>
  </si>
  <si>
    <r>
      <t>Intitulé du projet</t>
    </r>
    <r>
      <rPr>
        <b/>
        <sz val="12"/>
        <color theme="1"/>
        <rFont val="Calibri"/>
        <family val="2"/>
        <scheme val="minor"/>
      </rPr>
      <t> :</t>
    </r>
  </si>
  <si>
    <r>
      <rPr>
        <b/>
        <u/>
        <sz val="12"/>
        <color theme="1"/>
        <rFont val="Calibri"/>
        <family val="2"/>
        <scheme val="minor"/>
      </rPr>
      <t>Porteur du projet</t>
    </r>
    <r>
      <rPr>
        <b/>
        <sz val="12"/>
        <color theme="1"/>
        <rFont val="Calibri"/>
        <family val="2"/>
        <scheme val="minor"/>
      </rPr>
      <t xml:space="preserve"> : </t>
    </r>
  </si>
  <si>
    <r>
      <t>Code couleur à respecter</t>
    </r>
    <r>
      <rPr>
        <b/>
        <sz val="12"/>
        <color theme="1"/>
        <rFont val="Calibri"/>
        <family val="2"/>
        <scheme val="minor"/>
      </rPr>
      <t> :</t>
    </r>
  </si>
  <si>
    <t>Case à compléter par le porteur</t>
  </si>
  <si>
    <t>Cases à remplissage automatique</t>
  </si>
  <si>
    <t>Cases reservée à l'administration</t>
  </si>
  <si>
    <t>Prestation comprenant la réalisation des diagnostics et du plan d'action unique individualisé</t>
  </si>
  <si>
    <t>Autres dépenses</t>
  </si>
  <si>
    <t>Frais salariaux</t>
  </si>
  <si>
    <t>Nom de l'agent</t>
  </si>
  <si>
    <t>Intitulé du poste de l'agent</t>
  </si>
  <si>
    <t>Salaire brut + charges patronales de la période</t>
  </si>
  <si>
    <t>en euros (a)</t>
  </si>
  <si>
    <t>Nombre de jours travaillés sur la période</t>
  </si>
  <si>
    <t>(b)</t>
  </si>
  <si>
    <t>Coût journalier</t>
  </si>
  <si>
    <t>(a/b)= ( c )</t>
  </si>
  <si>
    <t>TOTAL</t>
  </si>
  <si>
    <t xml:space="preserve">1 : La période ne peut pas commencer avant la date de début du projet et dépassé sa date de fin. </t>
  </si>
  <si>
    <t>Ingénieur</t>
  </si>
  <si>
    <t>Coût unitaire HT</t>
  </si>
  <si>
    <t xml:space="preserve">Détail du calcul du coût journalier prévisionnelle </t>
  </si>
  <si>
    <t>description ou détail sur la dépense envisagée</t>
  </si>
  <si>
    <t>Les dépenses doivent être présentées :</t>
  </si>
  <si>
    <t xml:space="preserve">  directement dans la réalisation des objectifs de l’opération, proportionnellement à la part de l’activité des personnels mobilisés mesurée en heures ou en jours. </t>
  </si>
  <si>
    <t>Montants présentés prévisionnelles HT</t>
  </si>
  <si>
    <t xml:space="preserve">Le (date) _______
Nom, prénom et qualité du représentant légal de la structure :
Signature du représentant légal  de la structure : </t>
  </si>
  <si>
    <t>Période (N ou N-1)</t>
  </si>
  <si>
    <t>Plan de financement</t>
  </si>
  <si>
    <t>Typologie de financement</t>
  </si>
  <si>
    <t>Financeur</t>
  </si>
  <si>
    <t>Aides publiques</t>
  </si>
  <si>
    <t>Autofinancement</t>
  </si>
  <si>
    <t>Etat</t>
  </si>
  <si>
    <t>Aides privées à préciser</t>
  </si>
  <si>
    <t>autres à préciser</t>
  </si>
  <si>
    <t>Actions</t>
  </si>
  <si>
    <t>Taux maximum</t>
  </si>
  <si>
    <t xml:space="preserve">Prestation module stress test climatique </t>
  </si>
  <si>
    <t>Prestation module économique</t>
  </si>
  <si>
    <t>Dépenses prévisionnelles HT</t>
  </si>
  <si>
    <t>nbre exploitations accompagnées</t>
  </si>
  <si>
    <t>Coût total aide / exploitation</t>
  </si>
  <si>
    <t>Dépenses éligibles prévisionnelles HT</t>
  </si>
  <si>
    <t>montant global par agent à l'instruction aucune pj n'est démandée</t>
  </si>
  <si>
    <t>1.2. Frais déplacement, hébergement / restauaration / réception / missions</t>
  </si>
  <si>
    <t>commentaires</t>
  </si>
  <si>
    <t>commantaires</t>
  </si>
  <si>
    <t>Montant maximum de l'aide</t>
  </si>
  <si>
    <t>dépenses éligibles prévisionnelles HT</t>
  </si>
  <si>
    <t>Montant présenté
Dépenses prévisionnelles HT</t>
  </si>
  <si>
    <t xml:space="preserve">Nom de la structure COORDINATRICE du projet </t>
  </si>
  <si>
    <t>Nom/Prénom du représentant légal</t>
  </si>
  <si>
    <t>Téléphone du représentant légal</t>
  </si>
  <si>
    <t>Mail du représentant légal</t>
  </si>
  <si>
    <t>Nom/Prénom de la personne référente du projet</t>
  </si>
  <si>
    <t>Téléphone de la personne référente du projet</t>
  </si>
  <si>
    <t>Mail de la personne référente du projet</t>
  </si>
  <si>
    <t>Nom intitulé du projet</t>
  </si>
  <si>
    <t>Nom porteur du projet</t>
  </si>
  <si>
    <t xml:space="preserve">Nom de la structure PARTENAIRE 1 du projet </t>
  </si>
  <si>
    <t xml:space="preserve">Nom de la structure PARTENAIRE 2 du projet </t>
  </si>
  <si>
    <t xml:space="preserve">Nom de la structure PARTENAIRE 3 du projet </t>
  </si>
  <si>
    <t xml:space="preserve">Nom de la structure PARTENAIRE 4 du projet </t>
  </si>
  <si>
    <t>Montants de dépenses éligibles retenus prévisionnels HT</t>
  </si>
  <si>
    <t>Synthèse des dépenses prévisionnelles campagne 2026</t>
  </si>
  <si>
    <t>Fonds propres</t>
  </si>
  <si>
    <t>Total des dépenses prévisionnelles du projet</t>
  </si>
  <si>
    <t>Total</t>
  </si>
  <si>
    <t>Taux</t>
  </si>
  <si>
    <t>tfbn</t>
  </si>
  <si>
    <t>Sous-total aides</t>
  </si>
  <si>
    <t>Montants des aides publiques éligibles sollicitées ou obtenues</t>
  </si>
  <si>
    <t>Dépenses éligibles HT</t>
  </si>
  <si>
    <t>Partenaire 2</t>
  </si>
  <si>
    <t>Partenaire 3</t>
  </si>
  <si>
    <t>Partenaire 4</t>
  </si>
  <si>
    <t>Structure coordinatrice</t>
  </si>
  <si>
    <t>Partenaire 1</t>
  </si>
  <si>
    <t>structures partenaires</t>
  </si>
  <si>
    <t>Aide sollicitée</t>
  </si>
  <si>
    <t>Total Général du projet</t>
  </si>
  <si>
    <t>total aide générale du projet</t>
  </si>
  <si>
    <t xml:space="preserve">Aide éligible obtenue </t>
  </si>
  <si>
    <t>Coût total aide éligible / exploitation</t>
  </si>
  <si>
    <t xml:space="preserve">Vérification le plancher u tauxoût total </t>
  </si>
  <si>
    <t>1- IDENTITE STRUCTURES</t>
  </si>
  <si>
    <t>Montants des aides sollicitées ou obtenues</t>
  </si>
  <si>
    <t>Vérification du taux d’autres dépenses  (10%)</t>
  </si>
  <si>
    <t>dont</t>
  </si>
  <si>
    <t>Siret</t>
  </si>
  <si>
    <r>
      <t xml:space="preserve"> - </t>
    </r>
    <r>
      <rPr>
        <b/>
        <sz val="11"/>
        <color theme="1"/>
        <rFont val="Calibri"/>
        <family val="2"/>
        <scheme val="minor"/>
      </rPr>
      <t>en € pour les dépenses de personnel :</t>
    </r>
    <r>
      <rPr>
        <sz val="11"/>
        <color theme="1"/>
        <rFont val="Calibri"/>
        <family val="2"/>
        <scheme val="minor"/>
      </rPr>
      <t xml:space="preserve"> part des coûts des salaires et charges salariales et patronales (compris éventuels impôts et taxes directement proportionnels aux salaires versés) des personnes intervenant</t>
    </r>
  </si>
  <si>
    <r>
      <t xml:space="preserve"> - </t>
    </r>
    <r>
      <rPr>
        <b/>
        <sz val="11"/>
        <color theme="1"/>
        <rFont val="Calibri"/>
        <family val="2"/>
        <scheme val="minor"/>
      </rPr>
      <t>en HT pour toutes les autres dépenses</t>
    </r>
  </si>
  <si>
    <t>/!\ bien renseigner les nombres d'exploitation(s) accompagné(s) dont exploitation(s) en installation lignes 9 et 45</t>
  </si>
  <si>
    <t>'/!\ bien renseigner les nombres d'exploitation(s) accompagné(s) dont exploitation(s) en installation lignes 9 et 45</t>
  </si>
  <si>
    <t>pj nombres de jours travaillés année N</t>
  </si>
  <si>
    <t>structure</t>
  </si>
  <si>
    <t xml:space="preserve">Justificatifs des coûts journaliers des intervenants (attestation de l'expert comptable) par structure </t>
  </si>
  <si>
    <t>à compléter pour toutes les structures accompagnantes (structure coordinatrice, partenaires)</t>
  </si>
  <si>
    <t>Les dépenses prévisionnelles nécessaires au projet doivent être présentées dans ce fichier afin de permettre à la DRAAF (Service Instructeur) d'identifier les dépenses éligibles pour le calcul de l'aide potentielle.</t>
  </si>
  <si>
    <t>Appel à projets Diagnostics modulaires en Grand Est - Campagne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</si>
</sst>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
    <numFmt numFmtId="165" formatCode="General&quot; jours&quot;"/>
    <numFmt numFmtId="166" formatCode="#,##0.00\ &quot;€&quot;"/>
    <numFmt numFmtId="167" formatCode="#,##0&quot; exploitation(s) accompagné(s)&quot;"/>
    <numFmt numFmtId="168" formatCode="#,##0&quot; exploitation(s) en installation&quot;"/>
  </numFmts>
  <fonts count="7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Arial"/>
      <family val="2"/>
    </font>
    <font>
      <b/>
      <sz val="16"/>
      <color rgb="FF0070C0"/>
      <name val="Calibri"/>
      <family val="2"/>
      <scheme val="minor"/>
    </font>
    <font>
      <sz val="11"/>
      <name val="Arial"/>
      <family val="2"/>
    </font>
    <font>
      <sz val="11"/>
      <name val="Calibri  "/>
    </font>
    <font>
      <b/>
      <sz val="14"/>
      <color rgb="FFB2CA3A"/>
      <name val="Calibri  "/>
    </font>
    <font>
      <b/>
      <i/>
      <sz val="16"/>
      <color indexed="62"/>
      <name val="Arial"/>
      <family val="2"/>
    </font>
    <font>
      <b/>
      <i/>
      <sz val="12"/>
      <color indexed="4"/>
      <name val="Arial"/>
      <family val="2"/>
    </font>
    <font>
      <sz val="12"/>
      <name val="Calibri  "/>
    </font>
    <font>
      <sz val="11"/>
      <color theme="1"/>
      <name val="Calibri  "/>
    </font>
    <font>
      <b/>
      <sz val="11"/>
      <name val="Calibri  "/>
    </font>
    <font>
      <i/>
      <sz val="11"/>
      <name val="Calibri  "/>
    </font>
    <font>
      <sz val="10"/>
      <name val="Calibri  "/>
    </font>
    <font>
      <b/>
      <sz val="10"/>
      <name val="Calibri  "/>
    </font>
    <font>
      <b/>
      <sz val="11"/>
      <name val="Calibri"/>
      <family val="2"/>
    </font>
    <font>
      <b/>
      <sz val="11"/>
      <name val="Arial"/>
      <family val="2"/>
    </font>
    <font>
      <b/>
      <sz val="11"/>
      <name val="Calibri"/>
      <family val="2"/>
      <scheme val="minor"/>
    </font>
    <font>
      <sz val="11"/>
      <color theme="1"/>
      <name val="Marianne"/>
      <family val="3"/>
    </font>
    <font>
      <b/>
      <u/>
      <sz val="12"/>
      <color theme="1"/>
      <name val="Calibri"/>
      <family val="2"/>
      <scheme val="minor"/>
    </font>
    <font>
      <b/>
      <sz val="12"/>
      <color theme="1"/>
      <name val="Calibri"/>
      <family val="2"/>
      <scheme val="minor"/>
    </font>
    <font>
      <sz val="12"/>
      <color rgb="FFC00000"/>
      <name val="Calibri"/>
      <family val="2"/>
      <scheme val="minor"/>
    </font>
    <font>
      <sz val="10"/>
      <color theme="1"/>
      <name val="Calibri"/>
      <family val="2"/>
      <scheme val="minor"/>
    </font>
    <font>
      <b/>
      <sz val="14"/>
      <color rgb="FF0070C0"/>
      <name val="Calibri"/>
      <family val="2"/>
      <scheme val="minor"/>
    </font>
    <font>
      <sz val="12"/>
      <name val="Calibri"/>
      <family val="2"/>
      <scheme val="minor"/>
    </font>
    <font>
      <sz val="11"/>
      <color theme="1"/>
      <name val="Calibri"/>
      <family val="2"/>
      <scheme val="minor"/>
    </font>
    <font>
      <i/>
      <sz val="10"/>
      <name val="Calibri  "/>
    </font>
    <font>
      <sz val="12"/>
      <color theme="1"/>
      <name val="Liberation Sans"/>
      <family val="2"/>
    </font>
    <font>
      <b/>
      <sz val="8"/>
      <color rgb="FFFFFFFF"/>
      <name val="Marianne"/>
      <family val="3"/>
    </font>
    <font>
      <b/>
      <sz val="8"/>
      <color rgb="FF000000"/>
      <name val="Marianne"/>
      <family val="3"/>
    </font>
    <font>
      <b/>
      <sz val="8"/>
      <color theme="1"/>
      <name val="Marianne"/>
      <family val="3"/>
    </font>
    <font>
      <sz val="9"/>
      <color theme="1"/>
      <name val="Marianne"/>
      <family val="3"/>
    </font>
    <font>
      <b/>
      <sz val="16"/>
      <color rgb="FF0070C0"/>
      <name val="Calibri"/>
      <family val="2"/>
      <scheme val="minor"/>
    </font>
    <font>
      <sz val="11"/>
      <name val="Calibri"/>
      <family val="2"/>
    </font>
    <font>
      <b/>
      <sz val="11"/>
      <name val="Arial"/>
      <family val="2"/>
    </font>
    <font>
      <b/>
      <sz val="11"/>
      <name val="Calibri"/>
      <family val="2"/>
    </font>
    <font>
      <sz val="11"/>
      <color theme="1"/>
      <name val="Arial"/>
      <family val="2"/>
    </font>
    <font>
      <b/>
      <sz val="11"/>
      <color theme="1"/>
      <name val="Arial"/>
      <family val="2"/>
    </font>
    <font>
      <sz val="11"/>
      <color theme="1"/>
      <name val="Calibri"/>
      <family val="2"/>
      <scheme val="minor"/>
    </font>
    <font>
      <b/>
      <sz val="11"/>
      <color theme="1"/>
      <name val="Calibri"/>
      <family val="2"/>
      <scheme val="minor"/>
    </font>
    <font>
      <b/>
      <sz val="14"/>
      <color rgb="FFFFFFFF"/>
      <name val="Calibri"/>
      <family val="2"/>
      <charset val="1"/>
    </font>
    <font>
      <b/>
      <sz val="11"/>
      <color rgb="FF000000"/>
      <name val="Calibri"/>
      <family val="2"/>
      <charset val="1"/>
    </font>
    <font>
      <u/>
      <sz val="11"/>
      <color rgb="FF0563C1"/>
      <name val="Calibri"/>
      <family val="2"/>
      <charset val="1"/>
    </font>
    <font>
      <sz val="11"/>
      <color rgb="FF000000"/>
      <name val="Calibri"/>
      <family val="2"/>
    </font>
    <font>
      <b/>
      <sz val="11"/>
      <color rgb="FF000000"/>
      <name val="Calibri"/>
      <family val="2"/>
    </font>
    <font>
      <b/>
      <sz val="11"/>
      <color theme="1"/>
      <name val="Arial Narrow"/>
      <family val="2"/>
    </font>
    <font>
      <b/>
      <i/>
      <sz val="11"/>
      <color theme="1"/>
      <name val="Calibri"/>
      <family val="2"/>
      <scheme val="minor"/>
    </font>
    <font>
      <sz val="9"/>
      <color theme="1"/>
      <name val="Calibri"/>
      <family val="2"/>
      <scheme val="minor"/>
    </font>
    <font>
      <sz val="8"/>
      <name val="Calibri"/>
      <family val="2"/>
      <scheme val="minor"/>
    </font>
    <font>
      <b/>
      <sz val="11"/>
      <color rgb="FFFF0000"/>
      <name val="Calibri"/>
      <family val="2"/>
      <scheme val="minor"/>
    </font>
    <font>
      <sz val="11"/>
      <color theme="8"/>
      <name val="Calibri"/>
      <family val="2"/>
      <scheme val="minor"/>
    </font>
    <font>
      <b/>
      <sz val="11"/>
      <color theme="8"/>
      <name val="Calibri"/>
      <family val="2"/>
      <scheme val="minor"/>
    </font>
    <font>
      <b/>
      <sz val="10"/>
      <color theme="1"/>
      <name val="Calibri"/>
      <family val="2"/>
    </font>
    <font>
      <sz val="10"/>
      <color theme="1"/>
      <name val="Calibri"/>
      <family val="2"/>
    </font>
    <font>
      <i/>
      <sz val="9"/>
      <color theme="1"/>
      <name val="Calibri"/>
      <family val="2"/>
      <scheme val="minor"/>
    </font>
    <font>
      <b/>
      <sz val="10"/>
      <color theme="1"/>
      <name val="Calibri"/>
      <family val="2"/>
      <scheme val="minor"/>
    </font>
    <font>
      <sz val="9"/>
      <color rgb="FF000000"/>
      <name val="Calibri"/>
      <family val="2"/>
    </font>
    <font>
      <sz val="10"/>
      <color theme="1"/>
      <name val="Arial"/>
      <family val="2"/>
    </font>
    <font>
      <sz val="11"/>
      <color rgb="FFFF0000"/>
      <name val="Calibri"/>
      <family val="2"/>
      <scheme val="minor"/>
    </font>
    <font>
      <sz val="10"/>
      <color theme="1"/>
      <name val="Marianne"/>
      <family val="3"/>
    </font>
  </fonts>
  <fills count="25">
    <fill>
      <patternFill patternType="none"/>
    </fill>
    <fill>
      <patternFill patternType="gray125"/>
    </fill>
    <fill>
      <patternFill patternType="solid">
        <fgColor theme="4" tint="0.79998168889431442"/>
        <bgColor indexed="31"/>
      </patternFill>
    </fill>
    <fill>
      <patternFill patternType="solid">
        <fgColor theme="0"/>
        <bgColor indexed="43"/>
      </patternFill>
    </fill>
    <fill>
      <patternFill patternType="solid">
        <fgColor theme="0" tint="-4.9989318521683403E-2"/>
        <bgColor indexed="43"/>
      </patternFill>
    </fill>
    <fill>
      <patternFill patternType="solid">
        <fgColor indexed="65"/>
      </patternFill>
    </fill>
    <fill>
      <patternFill patternType="solid">
        <fgColor theme="0"/>
      </patternFill>
    </fill>
    <fill>
      <patternFill patternType="solid">
        <fgColor theme="3" tint="0.79998168889431442"/>
        <bgColor indexed="65"/>
      </patternFill>
    </fill>
    <fill>
      <patternFill patternType="solid">
        <fgColor theme="6" tint="0.79998168889431442"/>
        <bgColor indexed="43"/>
      </patternFill>
    </fill>
    <fill>
      <patternFill patternType="solid">
        <fgColor theme="7" tint="0.79998168889431442"/>
        <bgColor indexed="43"/>
      </patternFill>
    </fill>
    <fill>
      <patternFill patternType="solid">
        <fgColor theme="0"/>
        <bgColor indexed="31"/>
      </patternFill>
    </fill>
    <fill>
      <patternFill patternType="solid">
        <fgColor theme="6" tint="0.79998168889431442"/>
        <bgColor indexed="65"/>
      </patternFill>
    </fill>
    <fill>
      <patternFill patternType="solid">
        <fgColor theme="7" tint="0.79998168889431442"/>
        <bgColor indexed="65"/>
      </patternFill>
    </fill>
    <fill>
      <patternFill patternType="solid">
        <fgColor rgb="FF008080"/>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indexed="31"/>
      </patternFill>
    </fill>
    <fill>
      <patternFill patternType="solid">
        <fgColor theme="4" tint="0.79998168889431442"/>
        <bgColor indexed="64"/>
      </patternFill>
    </fill>
    <fill>
      <patternFill patternType="solid">
        <fgColor rgb="FF44546A"/>
        <bgColor rgb="FF333399"/>
      </patternFill>
    </fill>
    <fill>
      <patternFill patternType="solid">
        <fgColor theme="6" tint="0.79998168889431442"/>
        <bgColor indexed="31"/>
      </patternFill>
    </fill>
    <fill>
      <patternFill patternType="solid">
        <fgColor theme="4" tint="0.79998168889431442"/>
        <bgColor rgb="FFEDEDED"/>
      </patternFill>
    </fill>
    <fill>
      <patternFill patternType="solid">
        <fgColor theme="8" tint="0.79998168889431442"/>
        <bgColor indexed="64"/>
      </patternFill>
    </fill>
  </fills>
  <borders count="115">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right style="medium">
        <color auto="1"/>
      </right>
      <top style="medium">
        <color auto="1"/>
      </top>
      <bottom/>
      <diagonal/>
    </border>
    <border>
      <left style="thin">
        <color auto="1"/>
      </left>
      <right/>
      <top style="medium">
        <color auto="1"/>
      </top>
      <bottom style="thin">
        <color auto="1"/>
      </bottom>
      <diagonal/>
    </border>
    <border>
      <left style="medium">
        <color auto="1"/>
      </left>
      <right/>
      <top/>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auto="1"/>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theme="0" tint="-0.499984740745262"/>
      </left>
      <right/>
      <top style="thin">
        <color theme="0" tint="-0.499984740745262"/>
      </top>
      <bottom style="medium">
        <color auto="1"/>
      </bottom>
      <diagonal/>
    </border>
    <border>
      <left/>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auto="1"/>
      </top>
      <bottom style="thin">
        <color auto="1"/>
      </bottom>
      <diagonal/>
    </border>
    <border>
      <left/>
      <right/>
      <top style="thin">
        <color auto="1"/>
      </top>
      <bottom style="medium">
        <color auto="1"/>
      </bottom>
      <diagonal/>
    </border>
    <border>
      <left/>
      <right style="thin">
        <color theme="0" tint="-0.499984740745262"/>
      </right>
      <top style="thin">
        <color theme="0" tint="-0.49998474074526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medium">
        <color theme="0" tint="-0.499984740745262"/>
      </right>
      <top style="medium">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style="thin">
        <color rgb="FFD9D9D9"/>
      </bottom>
      <diagonal/>
    </border>
    <border>
      <left style="thin">
        <color auto="1"/>
      </left>
      <right style="hair">
        <color auto="1"/>
      </right>
      <top style="thin">
        <color rgb="FFD9D9D9"/>
      </top>
      <bottom style="thin">
        <color rgb="FFD9D9D9"/>
      </bottom>
      <diagonal/>
    </border>
    <border>
      <left style="hair">
        <color auto="1"/>
      </left>
      <right style="thin">
        <color auto="1"/>
      </right>
      <top style="thin">
        <color rgb="FFD9D9D9"/>
      </top>
      <bottom style="thin">
        <color rgb="FFD9D9D9"/>
      </bottom>
      <diagonal/>
    </border>
    <border>
      <left style="thin">
        <color auto="1"/>
      </left>
      <right style="hair">
        <color auto="1"/>
      </right>
      <top style="thin">
        <color rgb="FFD9D9D9"/>
      </top>
      <bottom style="thin">
        <color auto="1"/>
      </bottom>
      <diagonal/>
    </border>
    <border>
      <left style="hair">
        <color auto="1"/>
      </left>
      <right style="thin">
        <color auto="1"/>
      </right>
      <top style="thin">
        <color rgb="FFD9D9D9"/>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auto="1"/>
      </left>
      <right style="medium">
        <color auto="1"/>
      </right>
      <top style="medium">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auto="1"/>
      </left>
      <right/>
      <top/>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theme="0" tint="-0.499984740745262"/>
      </left>
      <right/>
      <top style="thin">
        <color theme="0" tint="-0.499984740745262"/>
      </top>
      <bottom style="thin">
        <color auto="1"/>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auto="1"/>
      </left>
      <right/>
      <top style="hair">
        <color auto="1"/>
      </top>
      <bottom/>
      <diagonal/>
    </border>
    <border>
      <left style="thin">
        <color auto="1"/>
      </left>
      <right style="hair">
        <color auto="1"/>
      </right>
      <top style="hair">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auto="1"/>
      </right>
      <top style="thin">
        <color auto="1"/>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theme="0" tint="-0.34998626667073579"/>
      </right>
      <top/>
      <bottom style="medium">
        <color auto="1"/>
      </bottom>
      <diagonal/>
    </border>
    <border>
      <left style="thin">
        <color auto="1"/>
      </left>
      <right style="hair">
        <color auto="1"/>
      </right>
      <top/>
      <bottom style="medium">
        <color auto="1"/>
      </bottom>
      <diagonal/>
    </border>
    <border>
      <left style="medium">
        <color auto="1"/>
      </left>
      <right style="hair">
        <color auto="1"/>
      </right>
      <top style="hair">
        <color auto="1"/>
      </top>
      <bottom/>
      <diagonal/>
    </border>
    <border>
      <left style="medium">
        <color auto="1"/>
      </left>
      <right style="hair">
        <color auto="1"/>
      </right>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medium">
        <color indexed="64"/>
      </right>
      <top style="medium">
        <color indexed="64"/>
      </top>
      <bottom/>
      <diagonal/>
    </border>
    <border>
      <left style="thin">
        <color theme="0" tint="-0.34998626667073579"/>
      </left>
      <right style="medium">
        <color indexed="64"/>
      </right>
      <top/>
      <bottom style="medium">
        <color auto="1"/>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auto="1"/>
      </left>
      <right/>
      <top/>
      <bottom style="medium">
        <color auto="1"/>
      </bottom>
      <diagonal/>
    </border>
    <border>
      <left/>
      <right style="thin">
        <color auto="1"/>
      </right>
      <top/>
      <bottom style="medium">
        <color auto="1"/>
      </bottom>
      <diagonal/>
    </border>
  </borders>
  <cellStyleXfs count="10">
    <xf numFmtId="0" fontId="0" fillId="0" borderId="0"/>
    <xf numFmtId="44" fontId="36" fillId="0" borderId="0" applyFont="0" applyFill="0" applyBorder="0" applyProtection="0"/>
    <xf numFmtId="44" fontId="36" fillId="0" borderId="0" applyFont="0" applyFill="0" applyBorder="0" applyProtection="0"/>
    <xf numFmtId="0" fontId="12" fillId="0" borderId="0"/>
    <xf numFmtId="0" fontId="13" fillId="0" borderId="0"/>
    <xf numFmtId="0" fontId="36" fillId="0" borderId="0"/>
    <xf numFmtId="0" fontId="12" fillId="0" borderId="0"/>
    <xf numFmtId="9" fontId="12" fillId="0" borderId="0" applyFont="0" applyFill="0" applyBorder="0" applyProtection="0"/>
    <xf numFmtId="9" fontId="49" fillId="0" borderId="0" applyFont="0" applyFill="0" applyBorder="0" applyAlignment="0" applyProtection="0"/>
    <xf numFmtId="0" fontId="53" fillId="0" borderId="0" applyBorder="0" applyProtection="0"/>
  </cellStyleXfs>
  <cellXfs count="394">
    <xf numFmtId="0" fontId="0" fillId="0" borderId="0" xfId="0"/>
    <xf numFmtId="0" fontId="0" fillId="0" borderId="0" xfId="0"/>
    <xf numFmtId="4" fontId="18" fillId="0" borderId="0" xfId="0" applyNumberFormat="1" applyFont="1" applyAlignment="1" applyProtection="1">
      <alignment vertical="center" wrapText="1"/>
      <protection locked="0"/>
    </xf>
    <xf numFmtId="164" fontId="33" fillId="3" borderId="19" xfId="0" applyNumberFormat="1" applyFont="1" applyFill="1" applyBorder="1" applyAlignment="1">
      <alignment horizontal="center" vertical="center" wrapText="1"/>
    </xf>
    <xf numFmtId="164" fontId="33" fillId="8" borderId="19" xfId="0" applyNumberFormat="1" applyFont="1" applyFill="1" applyBorder="1" applyAlignment="1">
      <alignment horizontal="center" vertical="center" wrapText="1"/>
    </xf>
    <xf numFmtId="164" fontId="33" fillId="9" borderId="19" xfId="0" applyNumberFormat="1" applyFont="1" applyFill="1" applyBorder="1" applyAlignment="1">
      <alignment horizontal="center" vertical="center" wrapText="1"/>
    </xf>
    <xf numFmtId="0" fontId="39" fillId="16" borderId="0" xfId="0" applyFont="1" applyFill="1" applyAlignment="1">
      <alignment vertical="center"/>
    </xf>
    <xf numFmtId="0" fontId="11" fillId="0" borderId="0" xfId="0" applyFont="1"/>
    <xf numFmtId="0" fontId="38" fillId="14" borderId="0" xfId="0" applyFont="1" applyFill="1" applyAlignment="1">
      <alignment vertical="center"/>
    </xf>
    <xf numFmtId="0" fontId="10" fillId="0" borderId="0" xfId="0" applyFont="1"/>
    <xf numFmtId="0" fontId="47" fillId="0" borderId="0" xfId="0" applyFont="1" applyAlignment="1">
      <alignment vertical="center"/>
    </xf>
    <xf numFmtId="0" fontId="20" fillId="0" borderId="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Protection="1">
      <protection locked="0"/>
    </xf>
    <xf numFmtId="0" fontId="14" fillId="0" borderId="0" xfId="0" applyFont="1" applyAlignment="1" applyProtection="1">
      <alignment horizontal="left" wrapText="1"/>
      <protection locked="0"/>
    </xf>
    <xf numFmtId="0" fontId="14" fillId="0" borderId="34" xfId="0" applyFont="1" applyFill="1" applyBorder="1" applyAlignment="1" applyProtection="1">
      <alignment vertical="center" wrapText="1"/>
      <protection locked="0"/>
    </xf>
    <xf numFmtId="0" fontId="14" fillId="0" borderId="35" xfId="0" applyFont="1" applyFill="1" applyBorder="1" applyAlignment="1" applyProtection="1">
      <alignment vertical="center" wrapText="1"/>
      <protection locked="0"/>
    </xf>
    <xf numFmtId="0" fontId="14" fillId="0" borderId="0" xfId="0" applyFont="1" applyAlignment="1" applyProtection="1">
      <alignment horizontal="left" wrapText="1"/>
      <protection locked="0"/>
    </xf>
    <xf numFmtId="0" fontId="16" fillId="0" borderId="0" xfId="0" applyFont="1" applyAlignment="1" applyProtection="1">
      <alignment vertical="center" wrapText="1"/>
      <protection locked="0"/>
    </xf>
    <xf numFmtId="4" fontId="19" fillId="0" borderId="0" xfId="0" applyNumberFormat="1" applyFont="1" applyAlignment="1" applyProtection="1">
      <alignment vertical="center" wrapText="1"/>
      <protection locked="0"/>
    </xf>
    <xf numFmtId="0" fontId="15" fillId="0" borderId="0" xfId="0" applyFont="1" applyAlignment="1" applyProtection="1">
      <alignment vertical="center" wrapText="1"/>
      <protection locked="0"/>
    </xf>
    <xf numFmtId="0" fontId="21" fillId="0" borderId="0" xfId="0" applyFont="1" applyProtection="1">
      <protection locked="0"/>
    </xf>
    <xf numFmtId="0" fontId="22" fillId="2" borderId="38"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19" borderId="12" xfId="0" applyFont="1" applyFill="1" applyBorder="1" applyAlignment="1" applyProtection="1">
      <alignment horizontal="center" vertical="center" wrapText="1"/>
      <protection locked="0"/>
    </xf>
    <xf numFmtId="1" fontId="16" fillId="3" borderId="2" xfId="0" applyNumberFormat="1" applyFont="1" applyFill="1" applyBorder="1" applyAlignment="1" applyProtection="1">
      <alignment horizontal="center" vertical="center" wrapText="1"/>
      <protection locked="0"/>
    </xf>
    <xf numFmtId="164" fontId="16" fillId="3" borderId="2" xfId="0" applyNumberFormat="1" applyFont="1" applyFill="1" applyBorder="1" applyAlignment="1" applyProtection="1">
      <alignment horizontal="center" vertical="center" wrapText="1"/>
      <protection locked="0"/>
    </xf>
    <xf numFmtId="0" fontId="9" fillId="0" borderId="0" xfId="0" applyFont="1" applyProtection="1">
      <protection locked="0"/>
    </xf>
    <xf numFmtId="0" fontId="9" fillId="0" borderId="0" xfId="0" applyFont="1" applyFill="1" applyBorder="1" applyProtection="1">
      <protection locked="0"/>
    </xf>
    <xf numFmtId="1" fontId="16" fillId="3" borderId="39" xfId="0" applyNumberFormat="1" applyFont="1" applyFill="1" applyBorder="1" applyAlignment="1" applyProtection="1">
      <alignment horizontal="left" vertical="center" wrapText="1"/>
      <protection locked="0"/>
    </xf>
    <xf numFmtId="1" fontId="16" fillId="3" borderId="3" xfId="0" applyNumberFormat="1" applyFont="1" applyFill="1" applyBorder="1" applyAlignment="1" applyProtection="1">
      <alignment horizontal="center" vertical="center" wrapText="1"/>
      <protection locked="0"/>
    </xf>
    <xf numFmtId="164" fontId="16" fillId="3" borderId="3" xfId="0" applyNumberFormat="1" applyFont="1" applyFill="1" applyBorder="1" applyAlignment="1" applyProtection="1">
      <alignment horizontal="center" vertical="center" wrapText="1"/>
      <protection locked="0"/>
    </xf>
    <xf numFmtId="165" fontId="16" fillId="3" borderId="3" xfId="0" applyNumberFormat="1" applyFont="1" applyFill="1" applyBorder="1" applyAlignment="1" applyProtection="1">
      <alignment horizontal="center" vertical="center" wrapText="1"/>
      <protection locked="0"/>
    </xf>
    <xf numFmtId="0" fontId="6" fillId="0" borderId="39" xfId="0" applyFont="1" applyBorder="1" applyAlignment="1" applyProtection="1">
      <alignment horizontal="left"/>
      <protection locked="0"/>
    </xf>
    <xf numFmtId="0" fontId="6" fillId="0" borderId="3" xfId="0" applyFont="1" applyBorder="1" applyAlignment="1" applyProtection="1">
      <alignment wrapText="1"/>
      <protection locked="0"/>
    </xf>
    <xf numFmtId="166" fontId="0" fillId="0" borderId="0" xfId="0" applyNumberFormat="1" applyProtection="1">
      <protection locked="0"/>
    </xf>
    <xf numFmtId="1" fontId="16" fillId="3" borderId="40" xfId="0" applyNumberFormat="1" applyFont="1" applyFill="1" applyBorder="1" applyAlignment="1" applyProtection="1">
      <alignment horizontal="left" vertical="center" wrapText="1"/>
      <protection locked="0"/>
    </xf>
    <xf numFmtId="1" fontId="16" fillId="3" borderId="5" xfId="0" applyNumberFormat="1" applyFont="1" applyFill="1" applyBorder="1" applyAlignment="1" applyProtection="1">
      <alignment horizontal="center" vertical="center" wrapText="1"/>
      <protection locked="0"/>
    </xf>
    <xf numFmtId="164" fontId="16" fillId="3" borderId="5" xfId="0" applyNumberFormat="1" applyFont="1" applyFill="1" applyBorder="1" applyAlignment="1" applyProtection="1">
      <alignment horizontal="center" vertical="center" wrapText="1"/>
      <protection locked="0"/>
    </xf>
    <xf numFmtId="165" fontId="16" fillId="3" borderId="5" xfId="0" applyNumberFormat="1" applyFont="1" applyFill="1" applyBorder="1" applyAlignment="1" applyProtection="1">
      <alignment horizontal="center" vertical="center" wrapText="1"/>
      <protection locked="0"/>
    </xf>
    <xf numFmtId="0" fontId="16" fillId="0" borderId="0" xfId="0" applyFont="1" applyAlignment="1" applyProtection="1">
      <alignment vertical="center"/>
      <protection locked="0"/>
    </xf>
    <xf numFmtId="0" fontId="22" fillId="2" borderId="7" xfId="0" applyFont="1" applyFill="1" applyBorder="1" applyAlignment="1" applyProtection="1">
      <alignment horizontal="center" vertical="center" wrapText="1"/>
      <protection locked="0"/>
    </xf>
    <xf numFmtId="166" fontId="22" fillId="0" borderId="13" xfId="1"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19" borderId="1" xfId="0" applyFont="1" applyFill="1" applyBorder="1" applyAlignment="1" applyProtection="1">
      <alignment horizontal="center" vertical="center" wrapText="1"/>
      <protection locked="0"/>
    </xf>
    <xf numFmtId="1" fontId="23" fillId="3" borderId="3" xfId="0" applyNumberFormat="1" applyFont="1" applyFill="1" applyBorder="1" applyAlignment="1" applyProtection="1">
      <alignment horizontal="center" vertical="center" wrapText="1"/>
      <protection locked="0"/>
    </xf>
    <xf numFmtId="166" fontId="16" fillId="3" borderId="3" xfId="0" applyNumberFormat="1" applyFont="1" applyFill="1" applyBorder="1" applyAlignment="1" applyProtection="1">
      <alignment horizontal="center" vertical="center" wrapText="1"/>
      <protection locked="0"/>
    </xf>
    <xf numFmtId="166" fontId="16" fillId="9" borderId="3" xfId="0" applyNumberFormat="1" applyFont="1" applyFill="1" applyBorder="1" applyAlignment="1" applyProtection="1">
      <alignment horizontal="center" vertical="center" wrapText="1"/>
      <protection locked="0"/>
    </xf>
    <xf numFmtId="1" fontId="23" fillId="3" borderId="3" xfId="0" applyNumberFormat="1" applyFont="1" applyFill="1" applyBorder="1" applyAlignment="1" applyProtection="1">
      <alignment horizontal="left" vertical="center" wrapText="1"/>
      <protection locked="0"/>
    </xf>
    <xf numFmtId="0" fontId="7" fillId="0" borderId="0" xfId="0" applyFont="1" applyProtection="1">
      <protection locked="0"/>
    </xf>
    <xf numFmtId="1" fontId="23" fillId="3" borderId="5" xfId="0" applyNumberFormat="1" applyFont="1" applyFill="1" applyBorder="1" applyAlignment="1" applyProtection="1">
      <alignment horizontal="left" vertical="center" wrapText="1"/>
      <protection locked="0"/>
    </xf>
    <xf numFmtId="166" fontId="16" fillId="3" borderId="5" xfId="0" applyNumberFormat="1" applyFont="1" applyFill="1" applyBorder="1" applyAlignment="1" applyProtection="1">
      <alignment horizontal="center" vertical="center" wrapText="1"/>
      <protection locked="0"/>
    </xf>
    <xf numFmtId="166" fontId="16" fillId="9" borderId="5" xfId="0" applyNumberFormat="1"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166" fontId="22" fillId="0" borderId="0" xfId="1" applyNumberFormat="1" applyFont="1" applyAlignment="1" applyProtection="1">
      <alignment horizontal="center" vertical="center" wrapText="1"/>
      <protection locked="0"/>
    </xf>
    <xf numFmtId="0" fontId="12" fillId="0" borderId="0" xfId="0" applyFont="1" applyAlignment="1" applyProtection="1">
      <alignment vertical="center"/>
      <protection locked="0"/>
    </xf>
    <xf numFmtId="0" fontId="0" fillId="0" borderId="0" xfId="0" applyAlignment="1" applyProtection="1">
      <alignment vertical="center"/>
      <protection locked="0"/>
    </xf>
    <xf numFmtId="164" fontId="26" fillId="5" borderId="0" xfId="0" applyNumberFormat="1" applyFont="1" applyFill="1" applyAlignment="1" applyProtection="1">
      <alignment horizontal="center" vertical="center" wrapText="1"/>
      <protection locked="0"/>
    </xf>
    <xf numFmtId="164" fontId="12" fillId="0" borderId="0" xfId="0" applyNumberFormat="1" applyFont="1" applyAlignment="1" applyProtection="1">
      <alignment horizontal="center" vertical="center" wrapText="1"/>
      <protection locked="0"/>
    </xf>
    <xf numFmtId="0" fontId="6" fillId="0" borderId="3" xfId="0" applyFont="1" applyBorder="1" applyProtection="1">
      <protection locked="0"/>
    </xf>
    <xf numFmtId="0" fontId="16" fillId="0" borderId="36" xfId="0" applyFont="1" applyBorder="1" applyAlignment="1" applyProtection="1">
      <alignment vertical="center"/>
      <protection locked="0"/>
    </xf>
    <xf numFmtId="0" fontId="16" fillId="0" borderId="11" xfId="0" applyFont="1" applyBorder="1" applyAlignment="1" applyProtection="1">
      <alignment vertical="center"/>
      <protection locked="0"/>
    </xf>
    <xf numFmtId="166" fontId="22" fillId="0" borderId="0"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vertical="center"/>
      <protection locked="0"/>
    </xf>
    <xf numFmtId="0" fontId="22" fillId="10" borderId="36" xfId="0" applyFont="1" applyFill="1" applyBorder="1" applyAlignment="1" applyProtection="1">
      <alignment horizontal="center" vertical="center" wrapText="1"/>
      <protection locked="0"/>
    </xf>
    <xf numFmtId="165" fontId="25" fillId="3" borderId="36" xfId="0" applyNumberFormat="1" applyFont="1" applyFill="1" applyBorder="1" applyAlignment="1" applyProtection="1">
      <alignment horizontal="center" vertical="center" wrapText="1"/>
      <protection locked="0"/>
    </xf>
    <xf numFmtId="166" fontId="22" fillId="6" borderId="36" xfId="1"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22" fillId="18" borderId="1" xfId="0" applyFont="1" applyFill="1" applyBorder="1" applyAlignment="1" applyProtection="1">
      <alignment horizontal="center" vertical="center" wrapText="1"/>
      <protection locked="0"/>
    </xf>
    <xf numFmtId="166" fontId="6" fillId="18" borderId="3" xfId="0" applyNumberFormat="1" applyFont="1" applyFill="1" applyBorder="1" applyAlignment="1" applyProtection="1">
      <alignment horizontal="center" vertical="center"/>
      <protection locked="0"/>
    </xf>
    <xf numFmtId="1" fontId="16" fillId="3" borderId="3" xfId="0" applyNumberFormat="1" applyFont="1" applyFill="1" applyBorder="1" applyAlignment="1" applyProtection="1">
      <alignment horizontal="left" vertical="center" wrapText="1"/>
      <protection locked="0"/>
    </xf>
    <xf numFmtId="166" fontId="6" fillId="18" borderId="5" xfId="0" applyNumberFormat="1" applyFont="1" applyFill="1" applyBorder="1" applyAlignment="1" applyProtection="1">
      <alignment horizontal="center" vertical="center"/>
      <protection locked="0"/>
    </xf>
    <xf numFmtId="0" fontId="26" fillId="2" borderId="38" xfId="0" applyFont="1" applyFill="1" applyBorder="1" applyAlignment="1" applyProtection="1">
      <alignment horizontal="center" vertical="center" wrapText="1"/>
      <protection locked="0"/>
    </xf>
    <xf numFmtId="0" fontId="4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0" fontId="45" fillId="2" borderId="1"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18" borderId="12" xfId="0" applyFont="1" applyFill="1" applyBorder="1" applyAlignment="1" applyProtection="1">
      <alignment horizontal="center" vertical="center" wrapText="1"/>
      <protection locked="0"/>
    </xf>
    <xf numFmtId="1" fontId="44" fillId="3" borderId="39" xfId="0" applyNumberFormat="1" applyFont="1" applyFill="1" applyBorder="1" applyAlignment="1" applyProtection="1">
      <alignment horizontal="left" vertical="center" wrapText="1"/>
      <protection locked="0"/>
    </xf>
    <xf numFmtId="1" fontId="44" fillId="3" borderId="3" xfId="0" applyNumberFormat="1" applyFont="1" applyFill="1" applyBorder="1" applyAlignment="1" applyProtection="1">
      <alignment horizontal="left" vertical="center" wrapText="1"/>
      <protection locked="0"/>
    </xf>
    <xf numFmtId="1" fontId="12" fillId="3" borderId="3" xfId="0" applyNumberFormat="1" applyFont="1" applyFill="1" applyBorder="1" applyAlignment="1" applyProtection="1">
      <alignment horizontal="center" vertical="center" wrapText="1"/>
      <protection locked="0"/>
    </xf>
    <xf numFmtId="164" fontId="12" fillId="3" borderId="3" xfId="0" applyNumberFormat="1" applyFont="1" applyFill="1" applyBorder="1" applyAlignment="1" applyProtection="1">
      <alignment horizontal="center" vertical="center" wrapText="1"/>
      <protection locked="0"/>
    </xf>
    <xf numFmtId="166" fontId="44" fillId="12" borderId="3" xfId="1" applyNumberFormat="1" applyFont="1" applyFill="1" applyBorder="1" applyAlignment="1" applyProtection="1">
      <alignment horizontal="center" vertical="center" wrapText="1"/>
      <protection locked="0"/>
    </xf>
    <xf numFmtId="1" fontId="12" fillId="3" borderId="3" xfId="0" applyNumberFormat="1" applyFont="1" applyFill="1" applyBorder="1" applyAlignment="1" applyProtection="1">
      <alignment horizontal="left" vertical="center" wrapText="1"/>
      <protection locked="0"/>
    </xf>
    <xf numFmtId="166" fontId="12" fillId="12" borderId="3" xfId="1" applyNumberFormat="1" applyFont="1" applyFill="1" applyBorder="1" applyAlignment="1" applyProtection="1">
      <alignment horizontal="center" vertical="center" wrapText="1"/>
      <protection locked="0"/>
    </xf>
    <xf numFmtId="1" fontId="44" fillId="3" borderId="40" xfId="0" applyNumberFormat="1" applyFont="1" applyFill="1" applyBorder="1" applyAlignment="1" applyProtection="1">
      <alignment horizontal="left" vertical="center" wrapText="1"/>
      <protection locked="0"/>
    </xf>
    <xf numFmtId="1" fontId="12" fillId="3" borderId="5" xfId="0" applyNumberFormat="1" applyFont="1" applyFill="1" applyBorder="1" applyAlignment="1" applyProtection="1">
      <alignment horizontal="left" vertical="center" wrapText="1"/>
      <protection locked="0"/>
    </xf>
    <xf numFmtId="1" fontId="44" fillId="3" borderId="5" xfId="0" applyNumberFormat="1" applyFont="1" applyFill="1" applyBorder="1" applyAlignment="1" applyProtection="1">
      <alignment horizontal="left" vertical="center" wrapText="1"/>
      <protection locked="0"/>
    </xf>
    <xf numFmtId="1" fontId="12" fillId="3" borderId="5" xfId="0" applyNumberFormat="1" applyFont="1" applyFill="1" applyBorder="1" applyAlignment="1" applyProtection="1">
      <alignment horizontal="center" vertical="center" wrapText="1"/>
      <protection locked="0"/>
    </xf>
    <xf numFmtId="164" fontId="12" fillId="3" borderId="5" xfId="0" applyNumberFormat="1" applyFont="1" applyFill="1" applyBorder="1" applyAlignment="1" applyProtection="1">
      <alignment horizontal="center" vertical="center" wrapText="1"/>
      <protection locked="0"/>
    </xf>
    <xf numFmtId="166" fontId="12" fillId="12" borderId="5" xfId="1" applyNumberFormat="1" applyFont="1" applyFill="1" applyBorder="1" applyAlignment="1" applyProtection="1">
      <alignment horizontal="center" vertical="center" wrapText="1"/>
      <protection locked="0"/>
    </xf>
    <xf numFmtId="9" fontId="0" fillId="0" borderId="46" xfId="8" applyFont="1" applyBorder="1" applyAlignment="1" applyProtection="1">
      <alignment horizontal="center" vertical="center"/>
      <protection locked="0"/>
    </xf>
    <xf numFmtId="9" fontId="0" fillId="0" borderId="66" xfId="8"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0" fillId="18" borderId="46" xfId="0" applyFill="1" applyBorder="1" applyAlignment="1" applyProtection="1">
      <alignment horizontal="center" vertical="center"/>
      <protection locked="0"/>
    </xf>
    <xf numFmtId="0" fontId="48" fillId="18" borderId="52" xfId="0" applyFont="1" applyFill="1" applyBorder="1" applyAlignment="1" applyProtection="1">
      <alignment horizontal="center" vertical="center" wrapText="1"/>
      <protection locked="0"/>
    </xf>
    <xf numFmtId="1" fontId="16" fillId="3" borderId="41" xfId="0" applyNumberFormat="1" applyFont="1" applyFill="1" applyBorder="1" applyAlignment="1" applyProtection="1">
      <alignment horizontal="left" vertical="center" wrapText="1"/>
    </xf>
    <xf numFmtId="164" fontId="16" fillId="9" borderId="42" xfId="0" applyNumberFormat="1" applyFont="1" applyFill="1" applyBorder="1" applyAlignment="1" applyProtection="1">
      <alignment horizontal="center" vertical="center" wrapText="1"/>
    </xf>
    <xf numFmtId="166" fontId="22" fillId="12" borderId="8" xfId="1" applyNumberFormat="1" applyFont="1" applyFill="1" applyBorder="1" applyAlignment="1" applyProtection="1">
      <alignment horizontal="center" vertical="center" wrapText="1"/>
    </xf>
    <xf numFmtId="166" fontId="22" fillId="4" borderId="8" xfId="0" applyNumberFormat="1" applyFont="1" applyFill="1" applyBorder="1" applyAlignment="1" applyProtection="1">
      <alignment horizontal="center" vertical="center" wrapText="1"/>
    </xf>
    <xf numFmtId="166" fontId="22" fillId="9" borderId="8" xfId="0" applyNumberFormat="1" applyFont="1" applyFill="1" applyBorder="1" applyAlignment="1" applyProtection="1">
      <alignment horizontal="center" vertical="center" wrapText="1"/>
    </xf>
    <xf numFmtId="166" fontId="6" fillId="18" borderId="15" xfId="0" applyNumberFormat="1" applyFont="1" applyFill="1" applyBorder="1" applyAlignment="1" applyProtection="1">
      <alignment horizontal="center" vertical="center"/>
    </xf>
    <xf numFmtId="166" fontId="22" fillId="18" borderId="9" xfId="1" applyNumberFormat="1" applyFont="1" applyFill="1" applyBorder="1" applyAlignment="1" applyProtection="1">
      <alignment horizontal="center" vertical="center" wrapText="1"/>
    </xf>
    <xf numFmtId="166" fontId="5" fillId="18" borderId="58" xfId="0" applyNumberFormat="1" applyFont="1" applyFill="1" applyBorder="1" applyAlignment="1" applyProtection="1">
      <alignment horizontal="center" vertical="center"/>
    </xf>
    <xf numFmtId="166" fontId="0" fillId="18" borderId="67" xfId="0" applyNumberFormat="1" applyFill="1" applyBorder="1" applyAlignment="1" applyProtection="1">
      <alignment horizontal="center" vertical="center"/>
    </xf>
    <xf numFmtId="166" fontId="50" fillId="18" borderId="70" xfId="0" applyNumberFormat="1" applyFont="1" applyFill="1" applyBorder="1" applyAlignment="1" applyProtection="1">
      <alignment horizontal="center" vertical="center"/>
    </xf>
    <xf numFmtId="166" fontId="0" fillId="18" borderId="46" xfId="0" applyNumberFormat="1" applyFill="1" applyBorder="1" applyAlignment="1" applyProtection="1">
      <alignment horizontal="center" vertical="center"/>
    </xf>
    <xf numFmtId="166" fontId="0" fillId="18" borderId="53" xfId="0" applyNumberFormat="1" applyFill="1" applyBorder="1" applyAlignment="1" applyProtection="1">
      <alignment horizontal="center" vertical="center"/>
    </xf>
    <xf numFmtId="166" fontId="5" fillId="18" borderId="3" xfId="0" applyNumberFormat="1" applyFont="1" applyFill="1" applyBorder="1" applyAlignment="1" applyProtection="1">
      <alignment horizontal="center" vertical="center"/>
      <protection locked="0"/>
    </xf>
    <xf numFmtId="0" fontId="0" fillId="0" borderId="0" xfId="0" applyAlignment="1">
      <alignment vertical="center"/>
    </xf>
    <xf numFmtId="0" fontId="52" fillId="0" borderId="77" xfId="0" applyFont="1" applyFill="1" applyBorder="1" applyAlignment="1" applyProtection="1">
      <alignment horizontal="left" vertical="center"/>
      <protection locked="0"/>
    </xf>
    <xf numFmtId="0" fontId="0" fillId="0" borderId="79" xfId="0" applyFill="1" applyBorder="1" applyAlignment="1" applyProtection="1">
      <alignment horizontal="left" vertical="center"/>
      <protection locked="0"/>
    </xf>
    <xf numFmtId="0" fontId="53" fillId="0" borderId="79" xfId="9" applyFill="1" applyBorder="1" applyAlignment="1" applyProtection="1">
      <alignment horizontal="left" vertical="center"/>
      <protection locked="0"/>
    </xf>
    <xf numFmtId="0" fontId="0" fillId="0" borderId="81" xfId="0" applyFill="1" applyBorder="1" applyAlignment="1" applyProtection="1">
      <alignment horizontal="left" vertical="center"/>
      <protection locked="0"/>
    </xf>
    <xf numFmtId="0" fontId="0" fillId="0" borderId="73" xfId="0" applyFill="1" applyBorder="1" applyAlignment="1" applyProtection="1">
      <alignment horizontal="left" vertical="center" wrapText="1"/>
      <protection locked="0"/>
    </xf>
    <xf numFmtId="0" fontId="0" fillId="0" borderId="75" xfId="0" applyFill="1" applyBorder="1" applyAlignment="1" applyProtection="1">
      <alignment horizontal="left" vertical="center" wrapText="1"/>
      <protection locked="0"/>
    </xf>
    <xf numFmtId="0" fontId="0" fillId="0" borderId="57" xfId="0" applyBorder="1" applyAlignment="1" applyProtection="1">
      <alignment vertical="center"/>
      <protection locked="0"/>
    </xf>
    <xf numFmtId="0" fontId="0" fillId="0" borderId="46" xfId="0" applyBorder="1" applyAlignment="1" applyProtection="1">
      <alignment horizontal="center" vertical="center"/>
      <protection locked="0"/>
    </xf>
    <xf numFmtId="0" fontId="0" fillId="0" borderId="57" xfId="0"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166" fontId="0" fillId="0" borderId="0" xfId="0" applyNumberFormat="1" applyFill="1" applyBorder="1" applyAlignment="1" applyProtection="1">
      <alignment horizontal="center" vertical="center"/>
    </xf>
    <xf numFmtId="0" fontId="4" fillId="0" borderId="46"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wrapText="1"/>
      <protection locked="0"/>
    </xf>
    <xf numFmtId="166" fontId="0" fillId="0" borderId="46" xfId="0" applyNumberFormat="1" applyBorder="1" applyAlignment="1" applyProtection="1">
      <alignment horizontal="center" vertical="center"/>
      <protection locked="0"/>
    </xf>
    <xf numFmtId="0" fontId="43" fillId="0" borderId="34" xfId="0" applyFont="1" applyFill="1" applyBorder="1" applyAlignment="1" applyProtection="1">
      <alignment vertical="center" wrapText="1"/>
      <protection locked="0"/>
    </xf>
    <xf numFmtId="166" fontId="0" fillId="0" borderId="46" xfId="0" applyNumberFormat="1" applyFill="1" applyBorder="1" applyAlignment="1" applyProtection="1">
      <alignment horizontal="center" vertical="center"/>
    </xf>
    <xf numFmtId="0" fontId="56" fillId="20" borderId="54" xfId="0" applyFont="1" applyFill="1" applyBorder="1" applyAlignment="1" applyProtection="1">
      <alignment horizontal="center" vertical="center" wrapText="1"/>
      <protection locked="0"/>
    </xf>
    <xf numFmtId="0" fontId="56" fillId="20" borderId="55" xfId="0" applyFont="1" applyFill="1" applyBorder="1" applyAlignment="1" applyProtection="1">
      <alignment horizontal="center" vertical="center" wrapText="1"/>
      <protection locked="0"/>
    </xf>
    <xf numFmtId="0" fontId="56" fillId="18" borderId="56" xfId="0" applyFont="1" applyFill="1" applyBorder="1" applyAlignment="1" applyProtection="1">
      <alignment horizontal="center" vertical="center" wrapText="1"/>
      <protection locked="0"/>
    </xf>
    <xf numFmtId="0" fontId="56" fillId="18" borderId="55" xfId="0" applyFont="1" applyFill="1" applyBorder="1" applyAlignment="1" applyProtection="1">
      <alignment horizontal="center" vertical="center" wrapText="1"/>
      <protection locked="0"/>
    </xf>
    <xf numFmtId="166" fontId="22" fillId="6" borderId="0" xfId="1" applyNumberFormat="1" applyFont="1" applyFill="1" applyBorder="1" applyAlignment="1" applyProtection="1">
      <alignment horizontal="center" vertical="center" wrapText="1"/>
      <protection locked="0"/>
    </xf>
    <xf numFmtId="166" fontId="22" fillId="0" borderId="32" xfId="1" applyNumberFormat="1" applyFont="1" applyFill="1" applyBorder="1" applyAlignment="1" applyProtection="1">
      <alignment horizontal="center" vertical="center" wrapText="1"/>
      <protection locked="0"/>
    </xf>
    <xf numFmtId="10" fontId="50" fillId="0" borderId="66" xfId="8" applyNumberFormat="1" applyFont="1" applyBorder="1" applyAlignment="1" applyProtection="1">
      <alignment horizontal="center" vertical="center"/>
      <protection locked="0"/>
    </xf>
    <xf numFmtId="166" fontId="0" fillId="0" borderId="82" xfId="0" applyNumberFormat="1" applyBorder="1" applyAlignment="1" applyProtection="1">
      <alignment horizontal="center" vertical="center"/>
      <protection locked="0"/>
    </xf>
    <xf numFmtId="166" fontId="0" fillId="0" borderId="0" xfId="0" applyNumberFormat="1" applyBorder="1" applyAlignment="1" applyProtection="1">
      <alignment horizontal="center" vertical="center"/>
      <protection locked="0"/>
    </xf>
    <xf numFmtId="10" fontId="50" fillId="0" borderId="0" xfId="8" applyNumberFormat="1" applyFont="1" applyFill="1" applyBorder="1" applyAlignment="1" applyProtection="1">
      <alignment horizontal="center" vertical="center"/>
    </xf>
    <xf numFmtId="166" fontId="0" fillId="0" borderId="58" xfId="0" applyNumberFormat="1" applyBorder="1" applyAlignment="1" applyProtection="1">
      <alignment horizontal="center" vertical="center"/>
      <protection locked="0"/>
    </xf>
    <xf numFmtId="0" fontId="48" fillId="20" borderId="52" xfId="0" applyFont="1" applyFill="1" applyBorder="1" applyAlignment="1" applyProtection="1">
      <alignment horizontal="center" vertical="center" wrapText="1"/>
      <protection locked="0"/>
    </xf>
    <xf numFmtId="166" fontId="16" fillId="17" borderId="2" xfId="1" applyNumberFormat="1" applyFont="1" applyFill="1" applyBorder="1" applyAlignment="1" applyProtection="1">
      <alignment horizontal="center" vertical="center" wrapText="1"/>
    </xf>
    <xf numFmtId="166" fontId="16" fillId="17" borderId="3" xfId="1" applyNumberFormat="1" applyFont="1" applyFill="1" applyBorder="1" applyAlignment="1" applyProtection="1">
      <alignment horizontal="center" vertical="center" wrapText="1"/>
    </xf>
    <xf numFmtId="166" fontId="16" fillId="17" borderId="5" xfId="1" applyNumberFormat="1" applyFont="1" applyFill="1" applyBorder="1" applyAlignment="1" applyProtection="1">
      <alignment horizontal="center" vertical="center" wrapText="1"/>
    </xf>
    <xf numFmtId="166" fontId="22" fillId="17" borderId="8" xfId="1" applyNumberFormat="1" applyFont="1" applyFill="1" applyBorder="1" applyAlignment="1" applyProtection="1">
      <alignment horizontal="center" vertical="center" wrapText="1"/>
    </xf>
    <xf numFmtId="165" fontId="25" fillId="0" borderId="0" xfId="0" applyNumberFormat="1" applyFont="1" applyFill="1" applyBorder="1" applyAlignment="1" applyProtection="1">
      <alignment horizontal="center" vertical="center" wrapText="1"/>
      <protection locked="0"/>
    </xf>
    <xf numFmtId="166" fontId="12" fillId="11" borderId="3" xfId="1" applyNumberFormat="1" applyFont="1" applyFill="1" applyBorder="1" applyAlignment="1" applyProtection="1">
      <alignment horizontal="center" vertical="center" wrapText="1"/>
    </xf>
    <xf numFmtId="166" fontId="12" fillId="11" borderId="5" xfId="1" applyNumberFormat="1" applyFont="1" applyFill="1" applyBorder="1" applyAlignment="1" applyProtection="1">
      <alignment horizontal="center" vertical="center" wrapText="1"/>
    </xf>
    <xf numFmtId="0" fontId="27" fillId="22" borderId="37" xfId="0" applyFont="1" applyFill="1" applyBorder="1" applyAlignment="1" applyProtection="1">
      <alignment horizontal="center" vertical="center" wrapText="1"/>
      <protection locked="0"/>
    </xf>
    <xf numFmtId="166" fontId="28" fillId="22" borderId="37" xfId="0" applyNumberFormat="1" applyFont="1" applyFill="1" applyBorder="1" applyAlignment="1" applyProtection="1">
      <alignment horizontal="center" vertical="center" wrapText="1"/>
      <protection locked="0"/>
    </xf>
    <xf numFmtId="166" fontId="28" fillId="0" borderId="32" xfId="0" applyNumberFormat="1" applyFont="1" applyFill="1" applyBorder="1" applyAlignment="1" applyProtection="1">
      <alignment horizontal="center" vertical="center" wrapText="1"/>
    </xf>
    <xf numFmtId="0" fontId="0" fillId="0" borderId="0" xfId="0" applyFill="1" applyBorder="1" applyProtection="1">
      <protection locked="0"/>
    </xf>
    <xf numFmtId="166" fontId="50" fillId="18" borderId="60" xfId="0" applyNumberFormat="1" applyFont="1" applyFill="1" applyBorder="1" applyAlignment="1" applyProtection="1">
      <alignment horizontal="center" vertical="center"/>
      <protection locked="0"/>
    </xf>
    <xf numFmtId="166" fontId="0" fillId="0" borderId="82" xfId="0" applyNumberFormat="1" applyFill="1" applyBorder="1" applyAlignment="1" applyProtection="1">
      <alignment horizontal="center" vertical="center"/>
      <protection locked="0"/>
    </xf>
    <xf numFmtId="166" fontId="50" fillId="0" borderId="0" xfId="0" applyNumberFormat="1" applyFont="1" applyFill="1" applyBorder="1" applyAlignment="1" applyProtection="1">
      <alignment horizontal="center" vertical="center"/>
    </xf>
    <xf numFmtId="166" fontId="28" fillId="19" borderId="37" xfId="0" applyNumberFormat="1" applyFont="1" applyFill="1" applyBorder="1" applyAlignment="1" applyProtection="1">
      <alignment horizontal="center" vertical="center" wrapText="1"/>
      <protection locked="0"/>
    </xf>
    <xf numFmtId="166" fontId="0" fillId="17" borderId="46" xfId="0" applyNumberFormat="1" applyFill="1" applyBorder="1" applyAlignment="1" applyProtection="1">
      <alignment horizontal="center" vertical="center"/>
    </xf>
    <xf numFmtId="166" fontId="0" fillId="17" borderId="66" xfId="0" applyNumberFormat="1" applyFill="1" applyBorder="1" applyAlignment="1" applyProtection="1">
      <alignment horizontal="center" vertical="center"/>
    </xf>
    <xf numFmtId="10" fontId="0" fillId="17" borderId="46" xfId="8" applyNumberFormat="1" applyFont="1" applyFill="1" applyBorder="1" applyAlignment="1" applyProtection="1">
      <alignment horizontal="center" vertical="center"/>
    </xf>
    <xf numFmtId="10" fontId="0" fillId="17" borderId="46" xfId="8" applyNumberFormat="1" applyFont="1" applyFill="1" applyBorder="1" applyAlignment="1" applyProtection="1">
      <alignment horizontal="center" vertical="center"/>
      <protection locked="0"/>
    </xf>
    <xf numFmtId="166" fontId="50" fillId="17" borderId="46" xfId="0" applyNumberFormat="1" applyFont="1" applyFill="1" applyBorder="1" applyAlignment="1" applyProtection="1">
      <alignment horizontal="center" vertical="center"/>
      <protection locked="0"/>
    </xf>
    <xf numFmtId="166" fontId="50" fillId="17" borderId="83" xfId="0" applyNumberFormat="1" applyFont="1" applyFill="1" applyBorder="1" applyAlignment="1" applyProtection="1">
      <alignment horizontal="center" vertical="center"/>
    </xf>
    <xf numFmtId="166" fontId="0" fillId="17" borderId="58" xfId="0" applyNumberFormat="1" applyFill="1" applyBorder="1" applyAlignment="1" applyProtection="1">
      <alignment horizontal="center" vertical="center"/>
      <protection locked="0"/>
    </xf>
    <xf numFmtId="166" fontId="0" fillId="17" borderId="53" xfId="0" applyNumberFormat="1" applyFill="1" applyBorder="1" applyAlignment="1" applyProtection="1">
      <alignment horizontal="center" vertical="center"/>
    </xf>
    <xf numFmtId="165" fontId="22" fillId="8" borderId="8" xfId="0" applyNumberFormat="1" applyFont="1" applyFill="1" applyBorder="1" applyAlignment="1" applyProtection="1">
      <alignment horizontal="center" vertical="center" wrapText="1"/>
    </xf>
    <xf numFmtId="0" fontId="43" fillId="17" borderId="15" xfId="0" applyFont="1" applyFill="1" applyBorder="1" applyAlignment="1" applyProtection="1">
      <alignment vertical="center" wrapText="1"/>
      <protection locked="0"/>
    </xf>
    <xf numFmtId="3" fontId="0" fillId="17" borderId="46" xfId="0" applyNumberFormat="1" applyFill="1" applyBorder="1" applyAlignment="1" applyProtection="1">
      <alignment horizontal="center" vertical="center"/>
    </xf>
    <xf numFmtId="3" fontId="0" fillId="17" borderId="66" xfId="0" applyNumberFormat="1" applyFill="1" applyBorder="1" applyAlignment="1" applyProtection="1">
      <alignment horizontal="center" vertical="center"/>
    </xf>
    <xf numFmtId="1" fontId="50" fillId="17" borderId="69" xfId="0" applyNumberFormat="1" applyFont="1" applyFill="1" applyBorder="1" applyAlignment="1" applyProtection="1">
      <alignment horizontal="center" vertical="center"/>
    </xf>
    <xf numFmtId="10" fontId="0" fillId="18" borderId="58" xfId="8" applyNumberFormat="1" applyFont="1" applyFill="1" applyBorder="1" applyAlignment="1" applyProtection="1">
      <alignment horizontal="center" vertical="center"/>
      <protection locked="0"/>
    </xf>
    <xf numFmtId="0" fontId="0" fillId="18" borderId="58" xfId="0" applyFill="1" applyBorder="1" applyAlignment="1" applyProtection="1">
      <alignment vertical="center"/>
      <protection locked="0"/>
    </xf>
    <xf numFmtId="10" fontId="0" fillId="18" borderId="83" xfId="0" applyNumberFormat="1"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50" fillId="0" borderId="68" xfId="0" applyFont="1" applyBorder="1" applyAlignment="1" applyProtection="1">
      <alignment horizontal="right" vertical="center"/>
      <protection locked="0"/>
    </xf>
    <xf numFmtId="0" fontId="0" fillId="0" borderId="82" xfId="0" applyBorder="1" applyAlignment="1" applyProtection="1">
      <alignment vertical="center"/>
      <protection locked="0"/>
    </xf>
    <xf numFmtId="166" fontId="50" fillId="17" borderId="70" xfId="0" applyNumberFormat="1" applyFont="1" applyFill="1" applyBorder="1" applyAlignment="1" applyProtection="1">
      <alignment horizontal="center" vertical="center"/>
    </xf>
    <xf numFmtId="166" fontId="50" fillId="17" borderId="68" xfId="0" applyNumberFormat="1" applyFont="1" applyFill="1" applyBorder="1" applyAlignment="1" applyProtection="1">
      <alignment horizontal="center" vertical="center"/>
    </xf>
    <xf numFmtId="0" fontId="55" fillId="23" borderId="76" xfId="0" applyFont="1" applyFill="1" applyBorder="1" applyAlignment="1">
      <alignment vertical="center" wrapText="1"/>
    </xf>
    <xf numFmtId="0" fontId="54" fillId="23" borderId="78" xfId="0" applyFont="1" applyFill="1" applyBorder="1" applyAlignment="1">
      <alignment vertical="center" wrapText="1"/>
    </xf>
    <xf numFmtId="0" fontId="54" fillId="23" borderId="80" xfId="0" applyFont="1" applyFill="1" applyBorder="1" applyAlignment="1">
      <alignment vertical="center" wrapText="1"/>
    </xf>
    <xf numFmtId="0" fontId="52" fillId="23" borderId="72" xfId="0" applyFont="1" applyFill="1" applyBorder="1" applyAlignment="1">
      <alignment vertical="center" wrapText="1"/>
    </xf>
    <xf numFmtId="0" fontId="52" fillId="23" borderId="74" xfId="0" applyFont="1" applyFill="1" applyBorder="1" applyAlignment="1">
      <alignment vertical="center" wrapText="1"/>
    </xf>
    <xf numFmtId="166" fontId="0" fillId="0" borderId="0" xfId="0" applyNumberFormat="1"/>
    <xf numFmtId="166" fontId="0" fillId="0" borderId="0" xfId="0" applyNumberFormat="1" applyAlignment="1">
      <alignment horizontal="center"/>
    </xf>
    <xf numFmtId="0" fontId="4" fillId="0" borderId="0" xfId="0" applyFont="1" applyBorder="1"/>
    <xf numFmtId="166" fontId="0" fillId="0" borderId="0" xfId="0" applyNumberFormat="1" applyBorder="1" applyAlignment="1">
      <alignment horizontal="center"/>
    </xf>
    <xf numFmtId="166" fontId="4" fillId="0" borderId="0" xfId="0" applyNumberFormat="1" applyFont="1" applyBorder="1" applyAlignment="1">
      <alignment horizontal="center"/>
    </xf>
    <xf numFmtId="166" fontId="4" fillId="0" borderId="0" xfId="0" applyNumberFormat="1" applyFont="1" applyBorder="1" applyAlignment="1">
      <alignment horizontal="right" vertical="center"/>
    </xf>
    <xf numFmtId="0" fontId="4" fillId="24" borderId="39" xfId="0" applyFont="1" applyFill="1" applyBorder="1" applyAlignment="1">
      <alignment vertical="center"/>
    </xf>
    <xf numFmtId="0" fontId="4" fillId="24" borderId="39" xfId="0" applyFont="1" applyFill="1" applyBorder="1"/>
    <xf numFmtId="166" fontId="0" fillId="18" borderId="3" xfId="0" applyNumberFormat="1" applyFill="1" applyBorder="1" applyAlignment="1">
      <alignment horizontal="center"/>
    </xf>
    <xf numFmtId="166" fontId="0" fillId="18" borderId="4" xfId="0" applyNumberFormat="1" applyFill="1" applyBorder="1"/>
    <xf numFmtId="166" fontId="0" fillId="18" borderId="6" xfId="0" applyNumberFormat="1" applyFill="1" applyBorder="1" applyAlignment="1">
      <alignment horizontal="center" vertical="center"/>
    </xf>
    <xf numFmtId="0" fontId="4" fillId="17" borderId="3" xfId="0" applyFont="1" applyFill="1" applyBorder="1" applyAlignment="1">
      <alignment vertical="center"/>
    </xf>
    <xf numFmtId="166" fontId="0" fillId="17" borderId="3" xfId="0" applyNumberFormat="1" applyFill="1" applyBorder="1" applyAlignment="1">
      <alignment horizontal="center" vertical="center"/>
    </xf>
    <xf numFmtId="166" fontId="0" fillId="17" borderId="3" xfId="0" applyNumberFormat="1" applyFill="1" applyBorder="1" applyAlignment="1">
      <alignment horizontal="center"/>
    </xf>
    <xf numFmtId="166" fontId="4" fillId="17" borderId="3" xfId="0" applyNumberFormat="1" applyFont="1" applyFill="1" applyBorder="1" applyAlignment="1">
      <alignment horizontal="center"/>
    </xf>
    <xf numFmtId="0" fontId="4" fillId="17" borderId="3" xfId="0" applyFont="1" applyFill="1" applyBorder="1"/>
    <xf numFmtId="0" fontId="58" fillId="24" borderId="1" xfId="0" applyFont="1" applyFill="1" applyBorder="1" applyAlignment="1">
      <alignment horizontal="center" vertical="center" wrapText="1"/>
    </xf>
    <xf numFmtId="0" fontId="58" fillId="24" borderId="1" xfId="0" applyFont="1" applyFill="1" applyBorder="1" applyAlignment="1">
      <alignment horizontal="center" vertical="center"/>
    </xf>
    <xf numFmtId="0" fontId="58" fillId="24" borderId="84" xfId="0" applyFont="1" applyFill="1" applyBorder="1" applyAlignment="1">
      <alignment horizontal="center" vertical="center"/>
    </xf>
    <xf numFmtId="0" fontId="4" fillId="24" borderId="40" xfId="0" applyFont="1" applyFill="1" applyBorder="1"/>
    <xf numFmtId="0" fontId="32" fillId="6" borderId="0" xfId="0" applyFont="1" applyFill="1" applyBorder="1" applyAlignment="1"/>
    <xf numFmtId="0" fontId="30" fillId="0" borderId="0" xfId="0" applyFont="1" applyFill="1" applyBorder="1" applyAlignment="1">
      <alignment vertical="center"/>
    </xf>
    <xf numFmtId="0" fontId="29" fillId="0" borderId="0" xfId="0" applyFont="1" applyBorder="1" applyAlignment="1"/>
    <xf numFmtId="0" fontId="4" fillId="18" borderId="3" xfId="0" applyFont="1" applyFill="1" applyBorder="1" applyAlignment="1">
      <alignment vertical="center" wrapText="1"/>
    </xf>
    <xf numFmtId="0" fontId="0" fillId="18" borderId="3" xfId="0" applyFill="1" applyBorder="1" applyAlignment="1">
      <alignment vertical="center" wrapText="1"/>
    </xf>
    <xf numFmtId="166" fontId="0" fillId="18" borderId="4" xfId="0" applyNumberFormat="1" applyFill="1" applyBorder="1" applyAlignment="1">
      <alignment horizontal="center" vertical="center"/>
    </xf>
    <xf numFmtId="0" fontId="0" fillId="18" borderId="5" xfId="0" applyFill="1" applyBorder="1" applyAlignment="1">
      <alignment vertical="center" wrapText="1"/>
    </xf>
    <xf numFmtId="0" fontId="4" fillId="17" borderId="3" xfId="0" applyFont="1" applyFill="1" applyBorder="1" applyAlignment="1">
      <alignment vertical="center" wrapText="1"/>
    </xf>
    <xf numFmtId="0" fontId="0" fillId="17" borderId="3" xfId="0" applyFill="1" applyBorder="1" applyAlignment="1">
      <alignment vertical="center" wrapText="1"/>
    </xf>
    <xf numFmtId="0" fontId="0" fillId="17" borderId="5" xfId="0" applyFill="1" applyBorder="1" applyAlignment="1">
      <alignment vertical="center" wrapText="1"/>
    </xf>
    <xf numFmtId="0" fontId="60" fillId="0" borderId="0" xfId="0" applyFont="1" applyAlignment="1">
      <alignment horizontal="right"/>
    </xf>
    <xf numFmtId="166" fontId="62" fillId="0" borderId="0" xfId="0" applyNumberFormat="1" applyFont="1" applyAlignment="1"/>
    <xf numFmtId="10" fontId="62" fillId="0" borderId="0" xfId="8" applyNumberFormat="1" applyFont="1" applyAlignment="1"/>
    <xf numFmtId="166" fontId="4" fillId="0" borderId="0" xfId="0" applyNumberFormat="1" applyFont="1" applyFill="1" applyBorder="1" applyAlignment="1">
      <alignment horizontal="center" vertical="center" wrapText="1"/>
    </xf>
    <xf numFmtId="166" fontId="4" fillId="0" borderId="0" xfId="0" applyNumberFormat="1" applyFont="1" applyFill="1" applyBorder="1" applyAlignment="1">
      <alignment horizontal="center" vertical="center"/>
    </xf>
    <xf numFmtId="166" fontId="0" fillId="0" borderId="0" xfId="0" applyNumberFormat="1" applyFill="1" applyBorder="1" applyAlignment="1">
      <alignment horizontal="center" vertical="center"/>
    </xf>
    <xf numFmtId="166" fontId="61" fillId="17" borderId="0" xfId="0" applyNumberFormat="1" applyFont="1" applyFill="1" applyAlignment="1">
      <alignment vertical="center"/>
    </xf>
    <xf numFmtId="10" fontId="61" fillId="17" borderId="0" xfId="8" applyNumberFormat="1" applyFont="1" applyFill="1" applyAlignment="1">
      <alignment vertical="center"/>
    </xf>
    <xf numFmtId="166" fontId="62" fillId="18" borderId="87" xfId="0" applyNumberFormat="1" applyFont="1" applyFill="1" applyBorder="1" applyAlignment="1"/>
    <xf numFmtId="10" fontId="62" fillId="18" borderId="87" xfId="8" applyNumberFormat="1" applyFont="1" applyFill="1" applyBorder="1" applyAlignment="1"/>
    <xf numFmtId="166" fontId="0" fillId="17" borderId="15" xfId="0" applyNumberFormat="1" applyFill="1" applyBorder="1" applyAlignment="1">
      <alignment horizontal="center" vertical="center"/>
    </xf>
    <xf numFmtId="166" fontId="0" fillId="17" borderId="17" xfId="0" applyNumberFormat="1" applyFill="1" applyBorder="1" applyAlignment="1">
      <alignment horizontal="center" vertical="center"/>
    </xf>
    <xf numFmtId="0" fontId="4" fillId="24" borderId="89" xfId="0" applyFont="1" applyFill="1" applyBorder="1" applyAlignment="1">
      <alignment vertical="center"/>
    </xf>
    <xf numFmtId="0" fontId="4" fillId="24" borderId="90" xfId="0" applyFont="1" applyFill="1" applyBorder="1"/>
    <xf numFmtId="166" fontId="63" fillId="17" borderId="47" xfId="0" applyNumberFormat="1" applyFont="1" applyFill="1" applyBorder="1" applyAlignment="1" applyProtection="1">
      <alignment horizontal="center" vertical="center" wrapText="1"/>
      <protection locked="0"/>
    </xf>
    <xf numFmtId="0" fontId="33" fillId="24" borderId="91" xfId="0" applyFont="1" applyFill="1" applyBorder="1" applyAlignment="1">
      <alignment horizontal="center" vertical="center" wrapText="1"/>
    </xf>
    <xf numFmtId="0" fontId="64" fillId="18" borderId="92" xfId="0" applyFont="1" applyFill="1" applyBorder="1" applyAlignment="1" applyProtection="1">
      <alignment horizontal="center" vertical="center" wrapText="1"/>
      <protection locked="0"/>
    </xf>
    <xf numFmtId="166" fontId="63" fillId="18" borderId="92" xfId="0" applyNumberFormat="1" applyFont="1" applyFill="1" applyBorder="1" applyAlignment="1" applyProtection="1">
      <alignment horizontal="center" vertical="center" wrapText="1"/>
      <protection locked="0"/>
    </xf>
    <xf numFmtId="0" fontId="3" fillId="0" borderId="0" xfId="0" applyFont="1"/>
    <xf numFmtId="0" fontId="65" fillId="0" borderId="0" xfId="0" applyFont="1"/>
    <xf numFmtId="0" fontId="67" fillId="23" borderId="93" xfId="0" applyFont="1" applyFill="1" applyBorder="1" applyAlignment="1">
      <alignment horizontal="center" vertical="center" wrapText="1"/>
    </xf>
    <xf numFmtId="0" fontId="67" fillId="23" borderId="94" xfId="0" applyFont="1" applyFill="1" applyBorder="1" applyAlignment="1">
      <alignment horizontal="center" vertical="center" wrapText="1"/>
    </xf>
    <xf numFmtId="0" fontId="58" fillId="0" borderId="0" xfId="0" applyFont="1"/>
    <xf numFmtId="0" fontId="42" fillId="0" borderId="95" xfId="0" applyFont="1" applyBorder="1" applyAlignment="1">
      <alignment vertical="center"/>
    </xf>
    <xf numFmtId="4" fontId="42" fillId="0" borderId="16" xfId="0" applyNumberFormat="1" applyFont="1" applyBorder="1" applyAlignment="1">
      <alignment vertical="center"/>
    </xf>
    <xf numFmtId="49" fontId="42" fillId="0" borderId="16" xfId="0" applyNumberFormat="1" applyFont="1" applyBorder="1" applyAlignment="1">
      <alignment horizontal="center" vertical="center"/>
    </xf>
    <xf numFmtId="0" fontId="42" fillId="0" borderId="96" xfId="0" applyFont="1" applyBorder="1" applyAlignment="1">
      <alignment vertical="center"/>
    </xf>
    <xf numFmtId="4" fontId="42" fillId="0" borderId="97" xfId="0" applyNumberFormat="1" applyFont="1" applyBorder="1" applyAlignment="1">
      <alignment vertical="center"/>
    </xf>
    <xf numFmtId="49" fontId="42" fillId="0" borderId="97" xfId="0" applyNumberFormat="1" applyFont="1" applyBorder="1" applyAlignment="1">
      <alignment horizontal="center" vertical="center"/>
    </xf>
    <xf numFmtId="0" fontId="42" fillId="0" borderId="99" xfId="0" applyFont="1" applyBorder="1" applyAlignment="1">
      <alignment vertical="center"/>
    </xf>
    <xf numFmtId="4" fontId="42" fillId="0" borderId="100" xfId="0" applyNumberFormat="1" applyFont="1" applyBorder="1" applyAlignment="1">
      <alignment vertical="center"/>
    </xf>
    <xf numFmtId="49" fontId="42" fillId="0" borderId="100" xfId="0" applyNumberFormat="1" applyFont="1" applyBorder="1" applyAlignment="1">
      <alignment horizontal="center" vertical="center"/>
    </xf>
    <xf numFmtId="0" fontId="67" fillId="23" borderId="101" xfId="0" applyFont="1" applyFill="1" applyBorder="1" applyAlignment="1">
      <alignment horizontal="center" vertical="center" wrapText="1"/>
    </xf>
    <xf numFmtId="0" fontId="67" fillId="23" borderId="102" xfId="0" applyFont="1" applyFill="1" applyBorder="1" applyAlignment="1">
      <alignment horizontal="center" vertical="center" wrapText="1"/>
    </xf>
    <xf numFmtId="0" fontId="54" fillId="23" borderId="103" xfId="0" applyFont="1" applyFill="1" applyBorder="1" applyAlignment="1">
      <alignment vertical="center" wrapText="1"/>
    </xf>
    <xf numFmtId="0" fontId="54" fillId="23" borderId="101" xfId="0" applyFont="1" applyFill="1" applyBorder="1" applyAlignment="1">
      <alignment vertical="center" wrapText="1"/>
    </xf>
    <xf numFmtId="0" fontId="67" fillId="23" borderId="104" xfId="0" applyFont="1" applyFill="1" applyBorder="1" applyAlignment="1">
      <alignment horizontal="center" vertical="center" wrapText="1"/>
    </xf>
    <xf numFmtId="0" fontId="54" fillId="23" borderId="105" xfId="0" applyFont="1" applyFill="1" applyBorder="1" applyAlignment="1">
      <alignment vertical="center" wrapText="1"/>
    </xf>
    <xf numFmtId="0" fontId="0" fillId="0" borderId="36" xfId="0"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Alignment="1" applyProtection="1">
      <alignment horizontal="center"/>
      <protection locked="0"/>
    </xf>
    <xf numFmtId="167" fontId="47" fillId="0" borderId="44" xfId="0" applyNumberFormat="1" applyFont="1" applyFill="1" applyBorder="1" applyAlignment="1" applyProtection="1">
      <alignment horizontal="center" vertical="center"/>
      <protection locked="0"/>
    </xf>
    <xf numFmtId="9" fontId="0" fillId="0" borderId="0" xfId="8" applyFont="1" applyProtection="1">
      <protection locked="0"/>
    </xf>
    <xf numFmtId="1" fontId="16" fillId="3" borderId="2" xfId="0" applyNumberFormat="1" applyFont="1" applyFill="1" applyBorder="1" applyAlignment="1" applyProtection="1">
      <alignment horizontal="left" vertical="center" wrapText="1"/>
      <protection locked="0"/>
    </xf>
    <xf numFmtId="167" fontId="29" fillId="0" borderId="0" xfId="0" applyNumberFormat="1" applyFont="1" applyBorder="1" applyAlignment="1">
      <alignment horizontal="center"/>
    </xf>
    <xf numFmtId="0" fontId="52" fillId="0" borderId="107" xfId="0" applyFont="1" applyFill="1" applyBorder="1" applyAlignment="1" applyProtection="1">
      <alignment horizontal="left" vertical="center"/>
      <protection locked="0"/>
    </xf>
    <xf numFmtId="0" fontId="54" fillId="23" borderId="106" xfId="0" applyFont="1" applyFill="1" applyBorder="1" applyAlignment="1">
      <alignment vertical="center" wrapText="1"/>
    </xf>
    <xf numFmtId="49" fontId="52" fillId="0" borderId="107" xfId="0" applyNumberFormat="1" applyFont="1" applyFill="1" applyBorder="1" applyAlignment="1" applyProtection="1">
      <alignment horizontal="left" vertical="center"/>
      <protection locked="0"/>
    </xf>
    <xf numFmtId="0" fontId="2" fillId="0" borderId="0" xfId="0" applyFont="1" applyAlignment="1">
      <alignment vertical="center"/>
    </xf>
    <xf numFmtId="0" fontId="2" fillId="0" borderId="0" xfId="0" quotePrefix="1" applyFont="1" applyAlignment="1">
      <alignment vertical="center"/>
    </xf>
    <xf numFmtId="167" fontId="47" fillId="0" borderId="45" xfId="0" applyNumberFormat="1" applyFont="1" applyFill="1" applyBorder="1" applyAlignment="1" applyProtection="1">
      <alignment vertical="center"/>
      <protection locked="0"/>
    </xf>
    <xf numFmtId="167" fontId="47" fillId="0" borderId="44" xfId="0" applyNumberFormat="1" applyFont="1" applyFill="1" applyBorder="1" applyAlignment="1" applyProtection="1">
      <alignment horizontal="center" vertical="center" wrapText="1"/>
      <protection locked="0"/>
    </xf>
    <xf numFmtId="0" fontId="0" fillId="0" borderId="0" xfId="0" applyAlignment="1" applyProtection="1">
      <alignment horizontal="right"/>
      <protection locked="0"/>
    </xf>
    <xf numFmtId="0" fontId="69" fillId="0" borderId="0" xfId="0" applyFont="1" applyAlignment="1" applyProtection="1">
      <alignment horizontal="center" vertical="center"/>
      <protection locked="0"/>
    </xf>
    <xf numFmtId="0" fontId="69" fillId="0" borderId="0" xfId="0" quotePrefix="1" applyFont="1" applyAlignment="1" applyProtection="1">
      <alignment vertical="center"/>
      <protection locked="0"/>
    </xf>
    <xf numFmtId="0" fontId="2" fillId="0" borderId="0" xfId="0" applyFont="1"/>
    <xf numFmtId="164" fontId="33" fillId="8" borderId="108" xfId="0" applyNumberFormat="1" applyFont="1" applyFill="1" applyBorder="1" applyAlignment="1">
      <alignment horizontal="center" vertical="center" wrapText="1"/>
    </xf>
    <xf numFmtId="164" fontId="66" fillId="8" borderId="109" xfId="0" applyNumberFormat="1" applyFont="1" applyFill="1" applyBorder="1" applyAlignment="1">
      <alignment horizontal="center" vertical="center" wrapText="1"/>
    </xf>
    <xf numFmtId="164" fontId="33" fillId="8" borderId="110" xfId="0" applyNumberFormat="1" applyFont="1" applyFill="1" applyBorder="1" applyAlignment="1">
      <alignment horizontal="center" vertical="center" wrapText="1"/>
    </xf>
    <xf numFmtId="164" fontId="33" fillId="8" borderId="111" xfId="0" applyNumberFormat="1" applyFont="1" applyFill="1" applyBorder="1" applyAlignment="1">
      <alignment horizontal="center" vertical="center" wrapText="1"/>
    </xf>
    <xf numFmtId="164" fontId="33" fillId="8" borderId="112" xfId="0" applyNumberFormat="1" applyFont="1" applyFill="1" applyBorder="1" applyAlignment="1">
      <alignment horizontal="center" vertical="center" wrapText="1"/>
    </xf>
    <xf numFmtId="0" fontId="54" fillId="23" borderId="113" xfId="0" applyFont="1" applyFill="1" applyBorder="1" applyAlignment="1">
      <alignment vertical="center" wrapText="1"/>
    </xf>
    <xf numFmtId="0" fontId="41" fillId="20" borderId="0" xfId="0" applyFont="1" applyFill="1" applyAlignment="1">
      <alignment vertical="center"/>
    </xf>
    <xf numFmtId="0" fontId="39" fillId="20" borderId="0" xfId="0" applyFont="1" applyFill="1" applyAlignment="1">
      <alignment vertical="center"/>
    </xf>
    <xf numFmtId="167" fontId="70" fillId="0" borderId="0" xfId="0" applyNumberFormat="1" applyFont="1" applyBorder="1" applyAlignment="1">
      <alignment horizontal="right"/>
    </xf>
    <xf numFmtId="0" fontId="27" fillId="22" borderId="0" xfId="0" applyFont="1" applyFill="1" applyBorder="1" applyAlignment="1" applyProtection="1">
      <alignment horizontal="center" vertical="center" wrapText="1"/>
      <protection locked="0"/>
    </xf>
    <xf numFmtId="166" fontId="28" fillId="22" borderId="0" xfId="0" applyNumberFormat="1" applyFont="1" applyFill="1" applyBorder="1" applyAlignment="1" applyProtection="1">
      <alignment horizontal="center" vertical="center" wrapText="1"/>
      <protection locked="0"/>
    </xf>
    <xf numFmtId="166" fontId="28" fillId="19" borderId="0" xfId="0" applyNumberFormat="1" applyFont="1" applyFill="1" applyBorder="1" applyAlignment="1" applyProtection="1">
      <alignment horizontal="center" vertical="center" wrapText="1"/>
      <protection locked="0"/>
    </xf>
    <xf numFmtId="166" fontId="28" fillId="0" borderId="0" xfId="0" applyNumberFormat="1" applyFont="1" applyFill="1" applyBorder="1" applyAlignment="1" applyProtection="1">
      <alignment horizontal="center" vertical="center" wrapText="1"/>
    </xf>
    <xf numFmtId="1" fontId="44" fillId="3" borderId="0" xfId="0" applyNumberFormat="1" applyFont="1" applyFill="1" applyBorder="1" applyAlignment="1" applyProtection="1">
      <alignment horizontal="left" vertical="center" wrapText="1"/>
      <protection locked="0"/>
    </xf>
    <xf numFmtId="1" fontId="12" fillId="3" borderId="0" xfId="0" applyNumberFormat="1" applyFont="1" applyFill="1" applyBorder="1" applyAlignment="1" applyProtection="1">
      <alignment horizontal="left" vertical="center" wrapText="1"/>
      <protection locked="0"/>
    </xf>
    <xf numFmtId="1" fontId="12" fillId="3" borderId="0" xfId="0" applyNumberFormat="1" applyFont="1" applyFill="1" applyBorder="1" applyAlignment="1" applyProtection="1">
      <alignment horizontal="center" vertical="center" wrapText="1"/>
      <protection locked="0"/>
    </xf>
    <xf numFmtId="164" fontId="12" fillId="3" borderId="114" xfId="0" applyNumberFormat="1" applyFont="1" applyFill="1" applyBorder="1" applyAlignment="1" applyProtection="1">
      <alignment horizontal="center" vertical="center" wrapText="1"/>
      <protection locked="0"/>
    </xf>
    <xf numFmtId="166" fontId="12" fillId="11" borderId="114" xfId="1" applyNumberFormat="1" applyFont="1" applyFill="1" applyBorder="1" applyAlignment="1" applyProtection="1">
      <alignment horizontal="center" vertical="center" wrapText="1"/>
    </xf>
    <xf numFmtId="166" fontId="12" fillId="12" borderId="114" xfId="1" applyNumberFormat="1" applyFont="1" applyFill="1" applyBorder="1" applyAlignment="1" applyProtection="1">
      <alignment horizontal="center" vertical="center" wrapText="1"/>
      <protection locked="0"/>
    </xf>
    <xf numFmtId="166" fontId="12" fillId="6" borderId="0" xfId="1" applyNumberFormat="1" applyFont="1" applyFill="1" applyBorder="1" applyAlignment="1" applyProtection="1">
      <alignment horizontal="left" vertical="center" wrapText="1"/>
      <protection locked="0"/>
    </xf>
    <xf numFmtId="0" fontId="51" fillId="21" borderId="71" xfId="0" applyFont="1" applyFill="1" applyBorder="1" applyAlignment="1">
      <alignment horizontal="left" vertical="center"/>
    </xf>
    <xf numFmtId="0" fontId="30" fillId="7" borderId="19" xfId="0" applyFont="1" applyFill="1" applyBorder="1" applyAlignment="1">
      <alignment horizontal="center" vertical="center"/>
    </xf>
    <xf numFmtId="0" fontId="68" fillId="0" borderId="0" xfId="0" applyFont="1" applyAlignment="1">
      <alignment horizontal="left" vertical="center" wrapText="1"/>
    </xf>
    <xf numFmtId="0" fontId="31" fillId="0" borderId="0" xfId="0" applyFont="1" applyAlignment="1">
      <alignment horizontal="center"/>
    </xf>
    <xf numFmtId="0" fontId="40" fillId="15" borderId="33" xfId="0" applyFont="1" applyFill="1" applyBorder="1" applyAlignment="1">
      <alignment horizontal="right" vertical="center"/>
    </xf>
    <xf numFmtId="0" fontId="40" fillId="15" borderId="98" xfId="0" applyFont="1" applyFill="1" applyBorder="1" applyAlignment="1">
      <alignment horizontal="right" vertical="center"/>
    </xf>
    <xf numFmtId="0" fontId="40" fillId="15" borderId="30" xfId="0" applyFont="1" applyFill="1" applyBorder="1" applyAlignment="1">
      <alignment horizontal="right" vertical="center"/>
    </xf>
    <xf numFmtId="0" fontId="39" fillId="13" borderId="0" xfId="0" applyFont="1" applyFill="1" applyAlignment="1">
      <alignment vertical="center"/>
    </xf>
    <xf numFmtId="0" fontId="40" fillId="14" borderId="0" xfId="0" applyFont="1" applyFill="1" applyAlignment="1">
      <alignment vertical="center"/>
    </xf>
    <xf numFmtId="0" fontId="39" fillId="13" borderId="31" xfId="0" applyFont="1" applyFill="1" applyBorder="1" applyAlignment="1">
      <alignment vertical="center"/>
    </xf>
    <xf numFmtId="0" fontId="39" fillId="13" borderId="10" xfId="0" applyFont="1" applyFill="1" applyBorder="1" applyAlignment="1">
      <alignment vertical="center"/>
    </xf>
    <xf numFmtId="0" fontId="39" fillId="13" borderId="29" xfId="0" applyFont="1" applyFill="1" applyBorder="1" applyAlignment="1">
      <alignment vertical="center"/>
    </xf>
    <xf numFmtId="167" fontId="47" fillId="0" borderId="43" xfId="0" applyNumberFormat="1" applyFont="1" applyFill="1" applyBorder="1" applyAlignment="1" applyProtection="1">
      <alignment horizontal="right" vertical="center"/>
      <protection locked="0"/>
    </xf>
    <xf numFmtId="167" fontId="47" fillId="0" borderId="44" xfId="0" applyNumberFormat="1" applyFont="1" applyFill="1" applyBorder="1" applyAlignment="1" applyProtection="1">
      <alignment horizontal="right" vertical="center"/>
      <protection locked="0"/>
    </xf>
    <xf numFmtId="168" fontId="47" fillId="0" borderId="44" xfId="0" applyNumberFormat="1" applyFont="1" applyFill="1" applyBorder="1" applyAlignment="1" applyProtection="1">
      <alignment horizontal="left" vertical="center"/>
      <protection locked="0"/>
    </xf>
    <xf numFmtId="167" fontId="47" fillId="0" borderId="43" xfId="0" applyNumberFormat="1" applyFont="1" applyFill="1" applyBorder="1" applyAlignment="1" applyProtection="1">
      <alignment horizontal="right" vertical="center" wrapText="1"/>
      <protection locked="0"/>
    </xf>
    <xf numFmtId="167" fontId="47" fillId="0" borderId="44" xfId="0" applyNumberFormat="1" applyFont="1" applyFill="1" applyBorder="1" applyAlignment="1" applyProtection="1">
      <alignment horizontal="right" vertical="center" wrapText="1"/>
      <protection locked="0"/>
    </xf>
    <xf numFmtId="168" fontId="47" fillId="0" borderId="44" xfId="0" applyNumberFormat="1" applyFont="1" applyFill="1" applyBorder="1" applyAlignment="1" applyProtection="1">
      <alignment horizontal="left" vertical="center" wrapText="1"/>
      <protection locked="0"/>
    </xf>
    <xf numFmtId="168" fontId="47" fillId="0" borderId="45" xfId="0" applyNumberFormat="1" applyFont="1" applyFill="1" applyBorder="1" applyAlignment="1" applyProtection="1">
      <alignment horizontal="left" vertical="center" wrapText="1"/>
      <protection locked="0"/>
    </xf>
    <xf numFmtId="166" fontId="24" fillId="3" borderId="34" xfId="0" applyNumberFormat="1" applyFont="1" applyFill="1" applyBorder="1" applyAlignment="1" applyProtection="1">
      <alignment horizontal="left" vertical="center" wrapText="1"/>
      <protection locked="0"/>
    </xf>
    <xf numFmtId="166" fontId="24" fillId="3" borderId="16" xfId="0" applyNumberFormat="1" applyFont="1" applyFill="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2" fillId="2" borderId="12"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14" fillId="0" borderId="0" xfId="0" applyFont="1" applyAlignment="1" applyProtection="1">
      <alignment horizontal="left" wrapText="1"/>
      <protection locked="0"/>
    </xf>
    <xf numFmtId="0" fontId="0" fillId="0" borderId="61"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56" fillId="20" borderId="62" xfId="0" applyFont="1" applyFill="1" applyBorder="1" applyAlignment="1" applyProtection="1">
      <alignment horizontal="center" vertical="center" wrapText="1"/>
      <protection locked="0"/>
    </xf>
    <xf numFmtId="0" fontId="56" fillId="20" borderId="63" xfId="0" applyFont="1" applyFill="1" applyBorder="1" applyAlignment="1" applyProtection="1">
      <alignment horizontal="center" vertical="center" wrapText="1"/>
      <protection locked="0"/>
    </xf>
    <xf numFmtId="166" fontId="12" fillId="6" borderId="5" xfId="1" applyNumberFormat="1" applyFont="1" applyFill="1" applyBorder="1" applyAlignment="1" applyProtection="1">
      <alignment horizontal="left" vertical="center" wrapText="1"/>
      <protection locked="0"/>
    </xf>
    <xf numFmtId="166" fontId="12" fillId="6" borderId="6" xfId="1" applyNumberFormat="1" applyFont="1" applyFill="1" applyBorder="1" applyAlignment="1" applyProtection="1">
      <alignment horizontal="left" vertical="center" wrapText="1"/>
      <protection locked="0"/>
    </xf>
    <xf numFmtId="166" fontId="12" fillId="6" borderId="3" xfId="1" applyNumberFormat="1" applyFont="1" applyFill="1" applyBorder="1" applyAlignment="1" applyProtection="1">
      <alignment horizontal="left" vertical="center" wrapText="1"/>
      <protection locked="0"/>
    </xf>
    <xf numFmtId="166" fontId="12" fillId="6" borderId="4" xfId="1" applyNumberFormat="1"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14" fillId="0" borderId="0" xfId="0" applyFont="1" applyAlignment="1" applyProtection="1">
      <alignment horizontal="right" vertical="center" wrapText="1"/>
      <protection locked="0"/>
    </xf>
    <xf numFmtId="0" fontId="17" fillId="0" borderId="0" xfId="0" applyFont="1" applyAlignment="1" applyProtection="1">
      <alignment horizontal="left" vertical="center" wrapText="1"/>
      <protection locked="0"/>
    </xf>
    <xf numFmtId="166" fontId="6" fillId="0" borderId="15" xfId="0" applyNumberFormat="1" applyFont="1" applyFill="1" applyBorder="1" applyAlignment="1" applyProtection="1">
      <alignment horizontal="left" vertical="center"/>
      <protection locked="0"/>
    </xf>
    <xf numFmtId="166" fontId="6" fillId="0" borderId="34" xfId="0" applyNumberFormat="1" applyFont="1" applyFill="1" applyBorder="1" applyAlignment="1" applyProtection="1">
      <alignment horizontal="left" vertical="center"/>
      <protection locked="0"/>
    </xf>
    <xf numFmtId="166" fontId="6" fillId="0" borderId="16" xfId="0" applyNumberFormat="1" applyFont="1" applyFill="1" applyBorder="1" applyAlignment="1" applyProtection="1">
      <alignment horizontal="left" vertical="center"/>
      <protection locked="0"/>
    </xf>
    <xf numFmtId="166" fontId="16" fillId="3" borderId="15" xfId="0" applyNumberFormat="1" applyFont="1" applyFill="1" applyBorder="1" applyAlignment="1" applyProtection="1">
      <alignment horizontal="left" vertical="center" wrapText="1"/>
      <protection locked="0"/>
    </xf>
    <xf numFmtId="166" fontId="16" fillId="3" borderId="34" xfId="0" applyNumberFormat="1" applyFont="1" applyFill="1" applyBorder="1" applyAlignment="1" applyProtection="1">
      <alignment horizontal="left" vertical="center" wrapText="1"/>
      <protection locked="0"/>
    </xf>
    <xf numFmtId="166" fontId="16" fillId="3" borderId="16" xfId="0" applyNumberFormat="1" applyFont="1" applyFill="1" applyBorder="1" applyAlignment="1" applyProtection="1">
      <alignment horizontal="left" vertical="center" wrapText="1"/>
      <protection locked="0"/>
    </xf>
    <xf numFmtId="166" fontId="16" fillId="3" borderId="17" xfId="0" applyNumberFormat="1" applyFont="1" applyFill="1" applyBorder="1" applyAlignment="1" applyProtection="1">
      <alignment horizontal="center" vertical="center" wrapText="1"/>
      <protection locked="0"/>
    </xf>
    <xf numFmtId="166" fontId="16" fillId="3" borderId="50" xfId="0" applyNumberFormat="1" applyFont="1" applyFill="1" applyBorder="1" applyAlignment="1" applyProtection="1">
      <alignment horizontal="center" vertical="center" wrapText="1"/>
      <protection locked="0"/>
    </xf>
    <xf numFmtId="166" fontId="16" fillId="3" borderId="18" xfId="0" applyNumberFormat="1" applyFont="1" applyFill="1" applyBorder="1" applyAlignment="1" applyProtection="1">
      <alignment horizontal="center" vertical="center" wrapText="1"/>
      <protection locked="0"/>
    </xf>
    <xf numFmtId="0" fontId="65" fillId="0" borderId="0" xfId="0" applyFont="1" applyAlignment="1" applyProtection="1">
      <alignment horizontal="center"/>
      <protection locked="0"/>
    </xf>
    <xf numFmtId="0" fontId="50" fillId="0" borderId="59" xfId="0" applyFont="1" applyBorder="1" applyAlignment="1" applyProtection="1">
      <alignment horizontal="right" vertical="center"/>
      <protection locked="0"/>
    </xf>
    <xf numFmtId="0" fontId="50" fillId="0" borderId="60" xfId="0" applyFont="1" applyBorder="1" applyAlignment="1" applyProtection="1">
      <alignment horizontal="right" vertical="center"/>
      <protection locked="0"/>
    </xf>
    <xf numFmtId="0" fontId="50" fillId="0" borderId="57" xfId="0" applyFont="1" applyBorder="1" applyAlignment="1" applyProtection="1">
      <alignment horizontal="right" vertical="center"/>
      <protection locked="0"/>
    </xf>
    <xf numFmtId="0" fontId="50" fillId="0" borderId="46" xfId="0" applyFont="1" applyBorder="1" applyAlignment="1" applyProtection="1">
      <alignment horizontal="right" vertical="center"/>
      <protection locked="0"/>
    </xf>
    <xf numFmtId="0" fontId="0" fillId="0" borderId="57" xfId="0" applyBorder="1" applyAlignment="1" applyProtection="1">
      <alignment horizontal="left" vertical="center"/>
      <protection locked="0"/>
    </xf>
    <xf numFmtId="166" fontId="6" fillId="0" borderId="17" xfId="0" applyNumberFormat="1" applyFont="1" applyFill="1" applyBorder="1" applyAlignment="1" applyProtection="1">
      <alignment horizontal="left" vertical="center"/>
      <protection locked="0"/>
    </xf>
    <xf numFmtId="166" fontId="6" fillId="0" borderId="50" xfId="0" applyNumberFormat="1" applyFont="1" applyFill="1" applyBorder="1" applyAlignment="1" applyProtection="1">
      <alignment horizontal="left" vertical="center"/>
      <protection locked="0"/>
    </xf>
    <xf numFmtId="166" fontId="6" fillId="0" borderId="18" xfId="0" applyNumberFormat="1" applyFont="1" applyFill="1" applyBorder="1" applyAlignment="1" applyProtection="1">
      <alignment horizontal="left" vertical="center"/>
      <protection locked="0"/>
    </xf>
    <xf numFmtId="166" fontId="24" fillId="3" borderId="50" xfId="0" applyNumberFormat="1" applyFont="1" applyFill="1" applyBorder="1" applyAlignment="1" applyProtection="1">
      <alignment horizontal="center" vertical="center" wrapText="1"/>
      <protection locked="0"/>
    </xf>
    <xf numFmtId="166" fontId="24" fillId="3" borderId="18" xfId="0" applyNumberFormat="1" applyFont="1" applyFill="1" applyBorder="1" applyAlignment="1" applyProtection="1">
      <alignment horizontal="center" vertical="center" wrapText="1"/>
      <protection locked="0"/>
    </xf>
    <xf numFmtId="0" fontId="26" fillId="2" borderId="12" xfId="0" applyFont="1" applyFill="1" applyBorder="1" applyAlignment="1" applyProtection="1">
      <alignment horizontal="center" vertical="center" wrapText="1"/>
      <protection locked="0"/>
    </xf>
    <xf numFmtId="0" fontId="26" fillId="2" borderId="14" xfId="0" applyFont="1" applyFill="1" applyBorder="1" applyAlignment="1" applyProtection="1">
      <alignment horizontal="center" vertical="center" wrapText="1"/>
      <protection locked="0"/>
    </xf>
    <xf numFmtId="166" fontId="44" fillId="6" borderId="4" xfId="1" applyNumberFormat="1" applyFont="1" applyFill="1" applyBorder="1" applyAlignment="1" applyProtection="1">
      <alignment horizontal="left" vertical="center" wrapText="1"/>
      <protection locked="0"/>
    </xf>
    <xf numFmtId="166" fontId="12" fillId="6" borderId="15" xfId="1" applyNumberFormat="1" applyFont="1" applyFill="1" applyBorder="1" applyAlignment="1" applyProtection="1">
      <alignment horizontal="left" vertical="center" wrapText="1"/>
      <protection locked="0"/>
    </xf>
    <xf numFmtId="166" fontId="12" fillId="6" borderId="16" xfId="1" applyNumberFormat="1" applyFont="1" applyFill="1" applyBorder="1" applyAlignment="1" applyProtection="1">
      <alignment horizontal="left" vertical="center" wrapText="1"/>
      <protection locked="0"/>
    </xf>
    <xf numFmtId="168" fontId="47" fillId="0" borderId="45" xfId="0" applyNumberFormat="1" applyFont="1" applyFill="1" applyBorder="1" applyAlignment="1" applyProtection="1">
      <alignment horizontal="left" vertical="center"/>
      <protection locked="0"/>
    </xf>
    <xf numFmtId="167" fontId="47" fillId="0" borderId="44" xfId="0" applyNumberFormat="1" applyFont="1" applyFill="1" applyBorder="1" applyAlignment="1" applyProtection="1">
      <alignment horizontal="left" vertical="center" wrapText="1"/>
      <protection locked="0"/>
    </xf>
    <xf numFmtId="167" fontId="47" fillId="0" borderId="45" xfId="0" applyNumberFormat="1" applyFont="1" applyFill="1" applyBorder="1" applyAlignment="1" applyProtection="1">
      <alignment horizontal="left" vertical="center" wrapText="1"/>
      <protection locked="0"/>
    </xf>
    <xf numFmtId="0" fontId="35" fillId="0" borderId="22" xfId="4" applyFont="1" applyBorder="1" applyAlignment="1" applyProtection="1">
      <alignment horizontal="left" vertical="top" wrapText="1"/>
      <protection locked="0"/>
    </xf>
    <xf numFmtId="0" fontId="35" fillId="0" borderId="23" xfId="4" applyFont="1" applyBorder="1" applyAlignment="1" applyProtection="1">
      <alignment horizontal="left" vertical="top" wrapText="1"/>
      <protection locked="0"/>
    </xf>
    <xf numFmtId="0" fontId="35" fillId="0" borderId="24" xfId="4" applyFont="1" applyBorder="1" applyAlignment="1" applyProtection="1">
      <alignment horizontal="left" vertical="top" wrapText="1"/>
      <protection locked="0"/>
    </xf>
    <xf numFmtId="0" fontId="35" fillId="0" borderId="21" xfId="4" applyFont="1" applyBorder="1" applyAlignment="1" applyProtection="1">
      <alignment horizontal="left" vertical="top" wrapText="1"/>
      <protection locked="0"/>
    </xf>
    <xf numFmtId="0" fontId="35" fillId="0" borderId="0" xfId="4" applyFont="1" applyAlignment="1" applyProtection="1">
      <alignment horizontal="left" vertical="top" wrapText="1"/>
      <protection locked="0"/>
    </xf>
    <xf numFmtId="0" fontId="35" fillId="0" borderId="25" xfId="4" applyFont="1" applyBorder="1" applyAlignment="1" applyProtection="1">
      <alignment horizontal="left" vertical="top" wrapText="1"/>
      <protection locked="0"/>
    </xf>
    <xf numFmtId="0" fontId="35" fillId="0" borderId="26" xfId="4" applyFont="1" applyBorder="1" applyAlignment="1" applyProtection="1">
      <alignment horizontal="left" vertical="top" wrapText="1"/>
      <protection locked="0"/>
    </xf>
    <xf numFmtId="0" fontId="35" fillId="0" borderId="27" xfId="4" applyFont="1" applyBorder="1" applyAlignment="1" applyProtection="1">
      <alignment horizontal="left" vertical="top" wrapText="1"/>
      <protection locked="0"/>
    </xf>
    <xf numFmtId="0" fontId="35" fillId="0" borderId="28" xfId="4" applyFont="1" applyBorder="1" applyAlignment="1" applyProtection="1">
      <alignment horizontal="left" vertical="top" wrapText="1"/>
      <protection locked="0"/>
    </xf>
    <xf numFmtId="0" fontId="58" fillId="17" borderId="3" xfId="0" applyFont="1" applyFill="1" applyBorder="1" applyAlignment="1">
      <alignment horizontal="center" vertical="center" wrapText="1"/>
    </xf>
    <xf numFmtId="0" fontId="58" fillId="18" borderId="3" xfId="0" applyFont="1" applyFill="1" applyBorder="1" applyAlignment="1">
      <alignment horizontal="center" vertical="center" wrapText="1"/>
    </xf>
    <xf numFmtId="0" fontId="58" fillId="18" borderId="4" xfId="0" applyFont="1" applyFill="1" applyBorder="1" applyAlignment="1">
      <alignment horizontal="center" vertical="center" wrapText="1"/>
    </xf>
    <xf numFmtId="0" fontId="57" fillId="24" borderId="38" xfId="0" applyFont="1" applyFill="1" applyBorder="1" applyAlignment="1">
      <alignment horizontal="center" vertical="center"/>
    </xf>
    <xf numFmtId="0" fontId="57" fillId="24" borderId="1" xfId="0" applyFont="1" applyFill="1" applyBorder="1" applyAlignment="1">
      <alignment horizontal="center" vertical="center"/>
    </xf>
    <xf numFmtId="0" fontId="57" fillId="24" borderId="39" xfId="0" applyFont="1" applyFill="1" applyBorder="1" applyAlignment="1">
      <alignment horizontal="center" vertical="center"/>
    </xf>
    <xf numFmtId="0" fontId="57" fillId="24" borderId="3" xfId="0" applyFont="1" applyFill="1" applyBorder="1" applyAlignment="1">
      <alignment horizontal="center" vertical="center"/>
    </xf>
    <xf numFmtId="0" fontId="32" fillId="6" borderId="15" xfId="0" applyFont="1" applyFill="1" applyBorder="1" applyAlignment="1">
      <alignment horizontal="center" vertical="center" wrapText="1"/>
    </xf>
    <xf numFmtId="0" fontId="32" fillId="6" borderId="34" xfId="0" applyFont="1" applyFill="1" applyBorder="1" applyAlignment="1">
      <alignment horizontal="center" vertical="center" wrapText="1"/>
    </xf>
    <xf numFmtId="0" fontId="32" fillId="6" borderId="35" xfId="0" applyFont="1" applyFill="1" applyBorder="1" applyAlignment="1">
      <alignment horizontal="center" vertical="center" wrapText="1"/>
    </xf>
    <xf numFmtId="167" fontId="70" fillId="0" borderId="0" xfId="0" applyNumberFormat="1" applyFont="1" applyBorder="1" applyAlignment="1">
      <alignment horizontal="center"/>
    </xf>
    <xf numFmtId="0" fontId="34" fillId="0" borderId="0" xfId="0" applyFont="1" applyAlignment="1">
      <alignment horizontal="center"/>
    </xf>
    <xf numFmtId="0" fontId="31" fillId="7" borderId="15" xfId="0" applyFont="1" applyFill="1" applyBorder="1" applyAlignment="1">
      <alignment horizontal="center" vertical="center"/>
    </xf>
    <xf numFmtId="0" fontId="31" fillId="7" borderId="34" xfId="0" applyFont="1" applyFill="1" applyBorder="1" applyAlignment="1">
      <alignment horizontal="center" vertical="center"/>
    </xf>
    <xf numFmtId="0" fontId="31" fillId="7" borderId="35" xfId="0" applyFont="1" applyFill="1" applyBorder="1" applyAlignment="1">
      <alignment horizontal="center" vertical="center"/>
    </xf>
    <xf numFmtId="0" fontId="57" fillId="18" borderId="88" xfId="0" applyFont="1" applyFill="1" applyBorder="1" applyAlignment="1">
      <alignment horizontal="center" vertical="center"/>
    </xf>
    <xf numFmtId="0" fontId="57" fillId="18" borderId="1" xfId="0" applyFont="1" applyFill="1" applyBorder="1" applyAlignment="1">
      <alignment horizontal="center" vertical="center"/>
    </xf>
    <xf numFmtId="0" fontId="57" fillId="18" borderId="84" xfId="0" applyFont="1" applyFill="1" applyBorder="1" applyAlignment="1">
      <alignment horizontal="center" vertical="center"/>
    </xf>
    <xf numFmtId="0" fontId="57" fillId="24" borderId="12" xfId="0" applyFont="1" applyFill="1" applyBorder="1" applyAlignment="1">
      <alignment horizontal="center" vertical="center"/>
    </xf>
    <xf numFmtId="0" fontId="30" fillId="7" borderId="85" xfId="0" applyFont="1" applyFill="1" applyBorder="1" applyAlignment="1">
      <alignment horizontal="center" vertical="center"/>
    </xf>
    <xf numFmtId="0" fontId="30" fillId="7" borderId="86" xfId="0" applyFont="1" applyFill="1" applyBorder="1" applyAlignment="1">
      <alignment horizontal="center" vertical="center"/>
    </xf>
    <xf numFmtId="0" fontId="30" fillId="7" borderId="20" xfId="0" applyFont="1" applyFill="1" applyBorder="1" applyAlignment="1">
      <alignment horizontal="center" vertical="center"/>
    </xf>
    <xf numFmtId="0" fontId="29" fillId="0" borderId="85"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0" xfId="0" applyFont="1" applyBorder="1" applyAlignment="1">
      <alignment horizontal="center" vertical="center" wrapText="1"/>
    </xf>
    <xf numFmtId="168" fontId="70" fillId="0" borderId="0" xfId="0" applyNumberFormat="1" applyFont="1" applyBorder="1" applyAlignment="1">
      <alignment horizontal="center"/>
    </xf>
  </cellXfs>
  <cellStyles count="10">
    <cellStyle name="Lien hypertexte" xfId="9" builtinId="8"/>
    <cellStyle name="Monétaire" xfId="1" builtinId="4"/>
    <cellStyle name="Monétaire 2" xfId="2" xr:uid="{00000000-0005-0000-0000-000001000000}"/>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 name="Pourcentage" xfId="8" builtinId="5"/>
    <cellStyle name="Pourcentage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472440</xdr:colOff>
      <xdr:row>0</xdr:row>
      <xdr:rowOff>76200</xdr:rowOff>
    </xdr:from>
    <xdr:to>
      <xdr:col>1</xdr:col>
      <xdr:colOff>2678653</xdr:colOff>
      <xdr:row>4</xdr:row>
      <xdr:rowOff>160020</xdr:rowOff>
    </xdr:to>
    <xdr:pic>
      <xdr:nvPicPr>
        <xdr:cNvPr id="3" name="Image 2">
          <a:extLst>
            <a:ext uri="{FF2B5EF4-FFF2-40B4-BE49-F238E27FC236}">
              <a16:creationId xmlns:a16="http://schemas.microsoft.com/office/drawing/2014/main" id="{3D0998F1-BDF8-446D-BFB8-B86AB82C3FCF}"/>
            </a:ext>
          </a:extLst>
        </xdr:cNvPr>
        <xdr:cNvPicPr>
          <a:picLocks noChangeAspect="1"/>
        </xdr:cNvPicPr>
      </xdr:nvPicPr>
      <xdr:blipFill>
        <a:blip xmlns:r="http://schemas.openxmlformats.org/officeDocument/2006/relationships" r:embed="rId1"/>
        <a:stretch>
          <a:fillRect/>
        </a:stretch>
      </xdr:blipFill>
      <xdr:spPr>
        <a:xfrm>
          <a:off x="3611880" y="76200"/>
          <a:ext cx="2206213" cy="815340"/>
        </a:xfrm>
        <a:prstGeom prst="rect">
          <a:avLst/>
        </a:prstGeom>
      </xdr:spPr>
    </xdr:pic>
    <xdr:clientData/>
  </xdr:twoCellAnchor>
  <xdr:twoCellAnchor editAs="oneCell">
    <xdr:from>
      <xdr:col>0</xdr:col>
      <xdr:colOff>9525</xdr:colOff>
      <xdr:row>0</xdr:row>
      <xdr:rowOff>0</xdr:rowOff>
    </xdr:from>
    <xdr:to>
      <xdr:col>0</xdr:col>
      <xdr:colOff>1095375</xdr:colOff>
      <xdr:row>5</xdr:row>
      <xdr:rowOff>123825</xdr:rowOff>
    </xdr:to>
    <xdr:pic>
      <xdr:nvPicPr>
        <xdr:cNvPr id="4" name="Image 3">
          <a:extLst>
            <a:ext uri="{FF2B5EF4-FFF2-40B4-BE49-F238E27FC236}">
              <a16:creationId xmlns:a16="http://schemas.microsoft.com/office/drawing/2014/main" id="{276BF5D3-0D38-4288-A914-D3BD8EE02E8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0"/>
          <a:ext cx="1085850"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22411</xdr:colOff>
      <xdr:row>0</xdr:row>
      <xdr:rowOff>56029</xdr:rowOff>
    </xdr:from>
    <xdr:to>
      <xdr:col>1</xdr:col>
      <xdr:colOff>1400734</xdr:colOff>
      <xdr:row>4</xdr:row>
      <xdr:rowOff>0</xdr:rowOff>
    </xdr:to>
    <xdr:pic>
      <xdr:nvPicPr>
        <xdr:cNvPr id="3" name="Image 2">
          <a:extLst>
            <a:ext uri="{FF2B5EF4-FFF2-40B4-BE49-F238E27FC236}">
              <a16:creationId xmlns:a16="http://schemas.microsoft.com/office/drawing/2014/main" id="{48A86285-F72A-4170-94F9-077EC05AEA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5" y="56029"/>
          <a:ext cx="1378323" cy="1333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44823</xdr:colOff>
      <xdr:row>0</xdr:row>
      <xdr:rowOff>44823</xdr:rowOff>
    </xdr:from>
    <xdr:to>
      <xdr:col>1</xdr:col>
      <xdr:colOff>1423146</xdr:colOff>
      <xdr:row>3</xdr:row>
      <xdr:rowOff>224117</xdr:rowOff>
    </xdr:to>
    <xdr:pic>
      <xdr:nvPicPr>
        <xdr:cNvPr id="3" name="Image 2">
          <a:extLst>
            <a:ext uri="{FF2B5EF4-FFF2-40B4-BE49-F238E27FC236}">
              <a16:creationId xmlns:a16="http://schemas.microsoft.com/office/drawing/2014/main" id="{AC65A652-0134-436D-BF0B-ECEA1EC431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44823"/>
          <a:ext cx="1378323" cy="1333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44824</xdr:colOff>
      <xdr:row>0</xdr:row>
      <xdr:rowOff>33618</xdr:rowOff>
    </xdr:from>
    <xdr:to>
      <xdr:col>1</xdr:col>
      <xdr:colOff>1423147</xdr:colOff>
      <xdr:row>3</xdr:row>
      <xdr:rowOff>212912</xdr:rowOff>
    </xdr:to>
    <xdr:pic>
      <xdr:nvPicPr>
        <xdr:cNvPr id="3" name="Image 2">
          <a:extLst>
            <a:ext uri="{FF2B5EF4-FFF2-40B4-BE49-F238E27FC236}">
              <a16:creationId xmlns:a16="http://schemas.microsoft.com/office/drawing/2014/main" id="{F8836A22-5F4B-4BEB-889A-27804E1DC2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8" y="33618"/>
          <a:ext cx="1378323"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57709</xdr:colOff>
      <xdr:row>0</xdr:row>
      <xdr:rowOff>0</xdr:rowOff>
    </xdr:from>
    <xdr:to>
      <xdr:col>1</xdr:col>
      <xdr:colOff>1436032</xdr:colOff>
      <xdr:row>3</xdr:row>
      <xdr:rowOff>179294</xdr:rowOff>
    </xdr:to>
    <xdr:pic>
      <xdr:nvPicPr>
        <xdr:cNvPr id="3" name="Image 2">
          <a:extLst>
            <a:ext uri="{FF2B5EF4-FFF2-40B4-BE49-F238E27FC236}">
              <a16:creationId xmlns:a16="http://schemas.microsoft.com/office/drawing/2014/main" id="{F145D9E1-7E34-42C9-A2AF-8BC132353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003" y="0"/>
          <a:ext cx="1378323" cy="1333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11206</xdr:colOff>
      <xdr:row>0</xdr:row>
      <xdr:rowOff>0</xdr:rowOff>
    </xdr:from>
    <xdr:to>
      <xdr:col>1</xdr:col>
      <xdr:colOff>1389529</xdr:colOff>
      <xdr:row>3</xdr:row>
      <xdr:rowOff>179294</xdr:rowOff>
    </xdr:to>
    <xdr:pic>
      <xdr:nvPicPr>
        <xdr:cNvPr id="3" name="Image 2">
          <a:extLst>
            <a:ext uri="{FF2B5EF4-FFF2-40B4-BE49-F238E27FC236}">
              <a16:creationId xmlns:a16="http://schemas.microsoft.com/office/drawing/2014/main" id="{89760350-7A4F-43BB-BB0B-3757589D23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1378323" cy="1333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152401</xdr:colOff>
      <xdr:row>0</xdr:row>
      <xdr:rowOff>38100</xdr:rowOff>
    </xdr:from>
    <xdr:to>
      <xdr:col>5</xdr:col>
      <xdr:colOff>1607820</xdr:colOff>
      <xdr:row>2</xdr:row>
      <xdr:rowOff>162827</xdr:rowOff>
    </xdr:to>
    <xdr:pic>
      <xdr:nvPicPr>
        <xdr:cNvPr id="2" name="Image 1">
          <a:extLst>
            <a:ext uri="{FF2B5EF4-FFF2-40B4-BE49-F238E27FC236}">
              <a16:creationId xmlns:a16="http://schemas.microsoft.com/office/drawing/2014/main" id="{90DE383C-364D-493B-AFEF-CBDCB2BD4D0B}"/>
            </a:ext>
          </a:extLst>
        </xdr:cNvPr>
        <xdr:cNvPicPr>
          <a:picLocks noChangeAspect="1"/>
        </xdr:cNvPicPr>
      </xdr:nvPicPr>
      <xdr:blipFill>
        <a:blip xmlns:r="http://schemas.openxmlformats.org/officeDocument/2006/relationships" r:embed="rId1"/>
        <a:stretch>
          <a:fillRect/>
        </a:stretch>
      </xdr:blipFill>
      <xdr:spPr>
        <a:xfrm>
          <a:off x="5920741" y="38100"/>
          <a:ext cx="1455419" cy="536207"/>
        </a:xfrm>
        <a:prstGeom prst="rect">
          <a:avLst/>
        </a:prstGeom>
      </xdr:spPr>
    </xdr:pic>
    <xdr:clientData/>
  </xdr:twoCellAnchor>
  <xdr:twoCellAnchor editAs="oneCell">
    <xdr:from>
      <xdr:col>0</xdr:col>
      <xdr:colOff>114301</xdr:colOff>
      <xdr:row>0</xdr:row>
      <xdr:rowOff>0</xdr:rowOff>
    </xdr:from>
    <xdr:to>
      <xdr:col>1</xdr:col>
      <xdr:colOff>628651</xdr:colOff>
      <xdr:row>2</xdr:row>
      <xdr:rowOff>180975</xdr:rowOff>
    </xdr:to>
    <xdr:pic>
      <xdr:nvPicPr>
        <xdr:cNvPr id="5" name="Image 4">
          <a:extLst>
            <a:ext uri="{FF2B5EF4-FFF2-40B4-BE49-F238E27FC236}">
              <a16:creationId xmlns:a16="http://schemas.microsoft.com/office/drawing/2014/main" id="{0BF2A3E7-91CD-4635-BDBA-8A368C21E0E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1" y="0"/>
          <a:ext cx="685800" cy="609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ette.aspar\Downloads\EVALUATION%20FINANCIERE%20de%20l'ANIMATION%20N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tion"/>
      <sheetName val="Référentiels"/>
      <sheetName val="SYNTHESE"/>
      <sheetName val="VOLET1-Info-détect°"/>
      <sheetName val="VOLET2-Plantation"/>
      <sheetName val="VOLET3-Gest°durable"/>
      <sheetName val="VOLET4-formation tech"/>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tc={0022001D-0084-4956-94BE-007600350059}" id="{0A3A818B-2A0F-79BB-7B7D-1C3C9AE319C9}"/>
  <person displayName="tc={0088007D-002C-497F-857E-000E00FB0004}" id="{6C16A80E-F0F1-69E4-D92F-BB6F67E6255D}"/>
  <person displayName="tc={003B0085-00CF-44E2-A715-002200D900DB}" id="{85A59682-790A-C844-E126-9CBF5A61B836}"/>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3" personId="{0A3A818B-2A0F-79BB-7B7D-1C3C9AE319C9}" id="{006E00E9-007E-48D7-8B77-008600060047}" done="0">
    <text xml:space="preserve">Juliette ASPAR:
Le montant éligible est plafonné au barème fonction public
</text>
  </threadedComment>
  <threadedComment ref="C43" personId="{6C16A80E-F0F1-69E4-D92F-BB6F67E6255D}" id="{FDB2D47C-2810-B326-7753-84EC38DE1F0D}" done="0">
    <text xml:space="preserve">Utilisateur:
coût total annuel chargé/nombre de jours ouvrés travaillés
</text>
  </threadedComment>
  <threadedComment ref="F57" personId="{0A3A818B-2A0F-79BB-7B7D-1C3C9AE319C9}" id="{38D1FA39-2A76-21F3-1624-FE8979F6F4E5}" done="0">
    <text xml:space="preserve">Juliette ASPAR:
Le montant éligible est plafonné au barème fonction public
</text>
  </threadedComment>
  <threadedComment ref="C9" personId="{6C16A80E-F0F1-69E4-D92F-BB6F67E6255D}" id="{008900A7-0096-48B1-BD5D-005C002600BB}" done="0">
    <text xml:space="preserve">Utilisateur:
coût total annuel chargé/nombre de jours ouvrés travaillés
</text>
  </threadedComment>
  <threadedComment ref="F86" personId="{85A59682-790A-C844-E126-9CBF5A61B836}" id="{FFFA91B3-3260-032E-6AA8-6439280545DB}" done="0">
    <text xml:space="preserve">Juliette ASPAR:
Le montant des frais de sous-traitance est limité à 20% du coût total du projet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F230-BF96-4916-80E0-7EB51B7F7EC2}">
  <sheetPr codeName="Feuil2"/>
  <dimension ref="A2:AMG68"/>
  <sheetViews>
    <sheetView tabSelected="1" workbookViewId="0">
      <selection activeCell="E22" sqref="E22"/>
    </sheetView>
  </sheetViews>
  <sheetFormatPr baseColWidth="10" defaultRowHeight="15"/>
  <cols>
    <col min="1" max="1" width="45.7109375" customWidth="1"/>
    <col min="2" max="2" width="52" customWidth="1"/>
    <col min="3" max="3" width="26.7109375" bestFit="1" customWidth="1"/>
  </cols>
  <sheetData>
    <row r="2" spans="1:1021" s="1" customFormat="1"/>
    <row r="3" spans="1:1021" s="1" customFormat="1"/>
    <row r="4" spans="1:1021" s="1" customFormat="1"/>
    <row r="5" spans="1:1021" s="1" customFormat="1"/>
    <row r="6" spans="1:1021" s="1" customFormat="1"/>
    <row r="7" spans="1:1021" s="1" customFormat="1" ht="15.75">
      <c r="A7" s="294" t="s">
        <v>118</v>
      </c>
      <c r="B7" s="294"/>
      <c r="C7" s="294"/>
    </row>
    <row r="8" spans="1:1021" s="1" customFormat="1"/>
    <row r="9" spans="1:1021" ht="25.15" customHeight="1">
      <c r="A9" s="293" t="s">
        <v>117</v>
      </c>
      <c r="B9" s="293"/>
      <c r="C9" s="293"/>
      <c r="D9" s="10"/>
      <c r="E9" s="10"/>
    </row>
    <row r="10" spans="1:1021" ht="8.4499999999999993" customHeight="1">
      <c r="A10" s="10"/>
      <c r="B10" s="10"/>
      <c r="C10" s="10"/>
      <c r="D10" s="10"/>
      <c r="E10" s="10"/>
    </row>
    <row r="11" spans="1:1021" s="1" customFormat="1" ht="15" customHeight="1">
      <c r="A11" s="292" t="s">
        <v>20</v>
      </c>
      <c r="B11" s="292"/>
      <c r="C11" s="292"/>
      <c r="D11" s="10"/>
      <c r="E11" s="10"/>
    </row>
    <row r="12" spans="1:1021" s="1" customFormat="1" ht="15" customHeight="1">
      <c r="A12" s="3" t="s">
        <v>21</v>
      </c>
      <c r="B12" s="4" t="s">
        <v>22</v>
      </c>
      <c r="C12" s="5" t="s">
        <v>23</v>
      </c>
      <c r="D12" s="10"/>
      <c r="E12" s="10"/>
    </row>
    <row r="13" spans="1:1021" s="1" customFormat="1" ht="8.4499999999999993" customHeight="1">
      <c r="A13" s="10"/>
      <c r="B13" s="10"/>
      <c r="C13" s="10"/>
      <c r="D13" s="10"/>
      <c r="E13" s="10"/>
    </row>
    <row r="14" spans="1:1021" s="1" customFormat="1">
      <c r="A14" s="10"/>
      <c r="B14" s="10"/>
      <c r="C14" s="10"/>
      <c r="D14" s="10"/>
      <c r="E14" s="10"/>
    </row>
    <row r="15" spans="1:1021" s="1" customFormat="1" ht="18.75">
      <c r="A15" s="291" t="s">
        <v>104</v>
      </c>
      <c r="B15" s="291"/>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14"/>
      <c r="RJ15" s="114"/>
      <c r="RK15" s="114"/>
      <c r="RL15" s="114"/>
      <c r="RM15" s="114"/>
      <c r="RN15" s="114"/>
      <c r="RO15" s="114"/>
      <c r="RP15" s="114"/>
      <c r="RQ15" s="114"/>
      <c r="RR15" s="114"/>
      <c r="RS15" s="114"/>
      <c r="RT15" s="114"/>
      <c r="RU15" s="114"/>
      <c r="RV15" s="114"/>
      <c r="RW15" s="114"/>
      <c r="RX15" s="114"/>
      <c r="RY15" s="114"/>
      <c r="RZ15" s="114"/>
      <c r="SA15" s="114"/>
      <c r="SB15" s="114"/>
      <c r="SC15" s="114"/>
      <c r="SD15" s="114"/>
      <c r="SE15" s="114"/>
      <c r="SF15" s="114"/>
      <c r="SG15" s="114"/>
      <c r="SH15" s="114"/>
      <c r="SI15" s="114"/>
      <c r="SJ15" s="114"/>
      <c r="SK15" s="114"/>
      <c r="SL15" s="114"/>
      <c r="SM15" s="114"/>
      <c r="SN15" s="114"/>
      <c r="SO15" s="114"/>
      <c r="SP15" s="114"/>
      <c r="SQ15" s="114"/>
      <c r="SR15" s="114"/>
      <c r="SS15" s="114"/>
      <c r="ST15" s="114"/>
      <c r="SU15" s="114"/>
      <c r="SV15" s="114"/>
      <c r="SW15" s="114"/>
      <c r="SX15" s="114"/>
      <c r="SY15" s="114"/>
      <c r="SZ15" s="114"/>
      <c r="TA15" s="114"/>
      <c r="TB15" s="114"/>
      <c r="TC15" s="114"/>
      <c r="TD15" s="114"/>
      <c r="TE15" s="114"/>
      <c r="TF15" s="114"/>
      <c r="TG15" s="114"/>
      <c r="TH15" s="114"/>
      <c r="TI15" s="114"/>
      <c r="TJ15" s="114"/>
      <c r="TK15" s="114"/>
      <c r="TL15" s="114"/>
      <c r="TM15" s="114"/>
      <c r="TN15" s="114"/>
      <c r="TO15" s="114"/>
      <c r="TP15" s="114"/>
      <c r="TQ15" s="114"/>
      <c r="TR15" s="114"/>
      <c r="TS15" s="114"/>
      <c r="TT15" s="114"/>
      <c r="TU15" s="114"/>
      <c r="TV15" s="114"/>
      <c r="TW15" s="114"/>
      <c r="TX15" s="114"/>
      <c r="TY15" s="114"/>
      <c r="TZ15" s="114"/>
      <c r="UA15" s="114"/>
      <c r="UB15" s="114"/>
      <c r="UC15" s="114"/>
      <c r="UD15" s="114"/>
      <c r="UE15" s="114"/>
      <c r="UF15" s="114"/>
      <c r="UG15" s="114"/>
      <c r="UH15" s="114"/>
      <c r="UI15" s="114"/>
      <c r="UJ15" s="114"/>
      <c r="UK15" s="114"/>
      <c r="UL15" s="114"/>
      <c r="UM15" s="114"/>
      <c r="UN15" s="114"/>
      <c r="UO15" s="114"/>
      <c r="UP15" s="114"/>
      <c r="UQ15" s="114"/>
      <c r="UR15" s="114"/>
      <c r="US15" s="114"/>
      <c r="UT15" s="114"/>
      <c r="UU15" s="114"/>
      <c r="UV15" s="114"/>
      <c r="UW15" s="114"/>
      <c r="UX15" s="114"/>
      <c r="UY15" s="114"/>
      <c r="UZ15" s="114"/>
      <c r="VA15" s="114"/>
      <c r="VB15" s="114"/>
      <c r="VC15" s="114"/>
      <c r="VD15" s="114"/>
      <c r="VE15" s="114"/>
      <c r="VF15" s="114"/>
      <c r="VG15" s="114"/>
      <c r="VH15" s="114"/>
      <c r="VI15" s="114"/>
      <c r="VJ15" s="114"/>
      <c r="VK15" s="114"/>
      <c r="VL15" s="114"/>
      <c r="VM15" s="114"/>
      <c r="VN15" s="114"/>
      <c r="VO15" s="114"/>
      <c r="VP15" s="114"/>
      <c r="VQ15" s="114"/>
      <c r="VR15" s="114"/>
      <c r="VS15" s="114"/>
      <c r="VT15" s="114"/>
      <c r="VU15" s="114"/>
      <c r="VV15" s="114"/>
      <c r="VW15" s="114"/>
      <c r="VX15" s="114"/>
      <c r="VY15" s="114"/>
      <c r="VZ15" s="114"/>
      <c r="WA15" s="114"/>
      <c r="WB15" s="114"/>
      <c r="WC15" s="114"/>
      <c r="WD15" s="114"/>
      <c r="WE15" s="114"/>
      <c r="WF15" s="114"/>
      <c r="WG15" s="114"/>
      <c r="WH15" s="114"/>
      <c r="WI15" s="114"/>
      <c r="WJ15" s="114"/>
      <c r="WK15" s="114"/>
      <c r="WL15" s="114"/>
      <c r="WM15" s="114"/>
      <c r="WN15" s="114"/>
      <c r="WO15" s="114"/>
      <c r="WP15" s="114"/>
      <c r="WQ15" s="114"/>
      <c r="WR15" s="114"/>
      <c r="WS15" s="114"/>
      <c r="WT15" s="114"/>
      <c r="WU15" s="114"/>
      <c r="WV15" s="114"/>
      <c r="WW15" s="114"/>
      <c r="WX15" s="114"/>
      <c r="WY15" s="114"/>
      <c r="WZ15" s="114"/>
      <c r="XA15" s="114"/>
      <c r="XB15" s="114"/>
      <c r="XC15" s="114"/>
      <c r="XD15" s="114"/>
      <c r="XE15" s="114"/>
      <c r="XF15" s="114"/>
      <c r="XG15" s="114"/>
      <c r="XH15" s="114"/>
      <c r="XI15" s="114"/>
      <c r="XJ15" s="114"/>
      <c r="XK15" s="114"/>
      <c r="XL15" s="114"/>
      <c r="XM15" s="114"/>
      <c r="XN15" s="114"/>
      <c r="XO15" s="114"/>
      <c r="XP15" s="114"/>
      <c r="XQ15" s="114"/>
      <c r="XR15" s="114"/>
      <c r="XS15" s="114"/>
      <c r="XT15" s="114"/>
      <c r="XU15" s="114"/>
      <c r="XV15" s="114"/>
      <c r="XW15" s="114"/>
      <c r="XX15" s="114"/>
      <c r="XY15" s="114"/>
      <c r="XZ15" s="114"/>
      <c r="YA15" s="114"/>
      <c r="YB15" s="114"/>
      <c r="YC15" s="114"/>
      <c r="YD15" s="114"/>
      <c r="YE15" s="114"/>
      <c r="YF15" s="114"/>
      <c r="YG15" s="114"/>
      <c r="YH15" s="114"/>
      <c r="YI15" s="114"/>
      <c r="YJ15" s="114"/>
      <c r="YK15" s="114"/>
      <c r="YL15" s="114"/>
      <c r="YM15" s="114"/>
      <c r="YN15" s="114"/>
      <c r="YO15" s="114"/>
      <c r="YP15" s="114"/>
      <c r="YQ15" s="114"/>
      <c r="YR15" s="114"/>
      <c r="YS15" s="114"/>
      <c r="YT15" s="114"/>
      <c r="YU15" s="114"/>
      <c r="YV15" s="114"/>
      <c r="YW15" s="114"/>
      <c r="YX15" s="114"/>
      <c r="YY15" s="114"/>
      <c r="YZ15" s="114"/>
      <c r="ZA15" s="114"/>
      <c r="ZB15" s="114"/>
      <c r="ZC15" s="114"/>
      <c r="ZD15" s="114"/>
      <c r="ZE15" s="114"/>
      <c r="ZF15" s="114"/>
      <c r="ZG15" s="114"/>
      <c r="ZH15" s="114"/>
      <c r="ZI15" s="114"/>
      <c r="ZJ15" s="114"/>
      <c r="ZK15" s="114"/>
      <c r="ZL15" s="114"/>
      <c r="ZM15" s="114"/>
      <c r="ZN15" s="114"/>
      <c r="ZO15" s="114"/>
      <c r="ZP15" s="114"/>
      <c r="ZQ15" s="114"/>
      <c r="ZR15" s="114"/>
      <c r="ZS15" s="114"/>
      <c r="ZT15" s="114"/>
      <c r="ZU15" s="114"/>
      <c r="ZV15" s="114"/>
      <c r="ZW15" s="114"/>
      <c r="ZX15" s="114"/>
      <c r="ZY15" s="114"/>
      <c r="ZZ15" s="114"/>
      <c r="AAA15" s="114"/>
      <c r="AAB15" s="114"/>
      <c r="AAC15" s="114"/>
      <c r="AAD15" s="114"/>
      <c r="AAE15" s="114"/>
      <c r="AAF15" s="114"/>
      <c r="AAG15" s="114"/>
      <c r="AAH15" s="114"/>
      <c r="AAI15" s="114"/>
      <c r="AAJ15" s="114"/>
      <c r="AAK15" s="114"/>
      <c r="AAL15" s="114"/>
      <c r="AAM15" s="114"/>
      <c r="AAN15" s="114"/>
      <c r="AAO15" s="114"/>
      <c r="AAP15" s="114"/>
      <c r="AAQ15" s="114"/>
      <c r="AAR15" s="114"/>
      <c r="AAS15" s="114"/>
      <c r="AAT15" s="114"/>
      <c r="AAU15" s="114"/>
      <c r="AAV15" s="114"/>
      <c r="AAW15" s="114"/>
      <c r="AAX15" s="114"/>
      <c r="AAY15" s="114"/>
      <c r="AAZ15" s="114"/>
      <c r="ABA15" s="114"/>
      <c r="ABB15" s="114"/>
      <c r="ABC15" s="114"/>
      <c r="ABD15" s="114"/>
      <c r="ABE15" s="114"/>
      <c r="ABF15" s="114"/>
      <c r="ABG15" s="114"/>
      <c r="ABH15" s="114"/>
      <c r="ABI15" s="114"/>
      <c r="ABJ15" s="114"/>
      <c r="ABK15" s="114"/>
      <c r="ABL15" s="114"/>
      <c r="ABM15" s="114"/>
      <c r="ABN15" s="114"/>
      <c r="ABO15" s="114"/>
      <c r="ABP15" s="114"/>
      <c r="ABQ15" s="114"/>
      <c r="ABR15" s="114"/>
      <c r="ABS15" s="114"/>
      <c r="ABT15" s="114"/>
      <c r="ABU15" s="114"/>
      <c r="ABV15" s="114"/>
      <c r="ABW15" s="114"/>
      <c r="ABX15" s="114"/>
      <c r="ABY15" s="114"/>
      <c r="ABZ15" s="114"/>
      <c r="ACA15" s="114"/>
      <c r="ACB15" s="114"/>
      <c r="ACC15" s="114"/>
      <c r="ACD15" s="114"/>
      <c r="ACE15" s="114"/>
      <c r="ACF15" s="114"/>
      <c r="ACG15" s="114"/>
      <c r="ACH15" s="114"/>
      <c r="ACI15" s="114"/>
      <c r="ACJ15" s="114"/>
      <c r="ACK15" s="114"/>
      <c r="ACL15" s="114"/>
      <c r="ACM15" s="114"/>
      <c r="ACN15" s="114"/>
      <c r="ACO15" s="114"/>
      <c r="ACP15" s="114"/>
      <c r="ACQ15" s="114"/>
      <c r="ACR15" s="114"/>
      <c r="ACS15" s="114"/>
      <c r="ACT15" s="114"/>
      <c r="ACU15" s="114"/>
      <c r="ACV15" s="114"/>
      <c r="ACW15" s="114"/>
      <c r="ACX15" s="114"/>
      <c r="ACY15" s="114"/>
      <c r="ACZ15" s="114"/>
      <c r="ADA15" s="114"/>
      <c r="ADB15" s="114"/>
      <c r="ADC15" s="114"/>
      <c r="ADD15" s="114"/>
      <c r="ADE15" s="114"/>
      <c r="ADF15" s="114"/>
      <c r="ADG15" s="114"/>
      <c r="ADH15" s="114"/>
      <c r="ADI15" s="114"/>
      <c r="ADJ15" s="114"/>
      <c r="ADK15" s="114"/>
      <c r="ADL15" s="114"/>
      <c r="ADM15" s="114"/>
      <c r="ADN15" s="114"/>
      <c r="ADO15" s="114"/>
      <c r="ADP15" s="114"/>
      <c r="ADQ15" s="114"/>
      <c r="ADR15" s="114"/>
      <c r="ADS15" s="114"/>
      <c r="ADT15" s="114"/>
      <c r="ADU15" s="114"/>
      <c r="ADV15" s="114"/>
      <c r="ADW15" s="114"/>
      <c r="ADX15" s="114"/>
      <c r="ADY15" s="114"/>
      <c r="ADZ15" s="114"/>
      <c r="AEA15" s="114"/>
      <c r="AEB15" s="114"/>
      <c r="AEC15" s="114"/>
      <c r="AED15" s="114"/>
      <c r="AEE15" s="114"/>
      <c r="AEF15" s="114"/>
      <c r="AEG15" s="114"/>
      <c r="AEH15" s="114"/>
      <c r="AEI15" s="114"/>
      <c r="AEJ15" s="114"/>
      <c r="AEK15" s="114"/>
      <c r="AEL15" s="114"/>
      <c r="AEM15" s="114"/>
      <c r="AEN15" s="114"/>
      <c r="AEO15" s="114"/>
      <c r="AEP15" s="114"/>
      <c r="AEQ15" s="114"/>
      <c r="AER15" s="114"/>
      <c r="AES15" s="114"/>
      <c r="AET15" s="114"/>
      <c r="AEU15" s="114"/>
      <c r="AEV15" s="114"/>
      <c r="AEW15" s="114"/>
      <c r="AEX15" s="114"/>
      <c r="AEY15" s="114"/>
      <c r="AEZ15" s="114"/>
      <c r="AFA15" s="114"/>
      <c r="AFB15" s="114"/>
      <c r="AFC15" s="114"/>
      <c r="AFD15" s="114"/>
      <c r="AFE15" s="114"/>
      <c r="AFF15" s="114"/>
      <c r="AFG15" s="114"/>
      <c r="AFH15" s="114"/>
      <c r="AFI15" s="114"/>
      <c r="AFJ15" s="114"/>
      <c r="AFK15" s="114"/>
      <c r="AFL15" s="114"/>
      <c r="AFM15" s="114"/>
      <c r="AFN15" s="114"/>
      <c r="AFO15" s="114"/>
      <c r="AFP15" s="114"/>
      <c r="AFQ15" s="114"/>
      <c r="AFR15" s="114"/>
      <c r="AFS15" s="114"/>
      <c r="AFT15" s="114"/>
      <c r="AFU15" s="114"/>
      <c r="AFV15" s="114"/>
      <c r="AFW15" s="114"/>
      <c r="AFX15" s="114"/>
      <c r="AFY15" s="114"/>
      <c r="AFZ15" s="114"/>
      <c r="AGA15" s="114"/>
      <c r="AGB15" s="114"/>
      <c r="AGC15" s="114"/>
      <c r="AGD15" s="114"/>
      <c r="AGE15" s="114"/>
      <c r="AGF15" s="114"/>
      <c r="AGG15" s="114"/>
      <c r="AGH15" s="114"/>
      <c r="AGI15" s="114"/>
      <c r="AGJ15" s="114"/>
      <c r="AGK15" s="114"/>
      <c r="AGL15" s="114"/>
      <c r="AGM15" s="114"/>
      <c r="AGN15" s="114"/>
      <c r="AGO15" s="114"/>
      <c r="AGP15" s="114"/>
      <c r="AGQ15" s="114"/>
      <c r="AGR15" s="114"/>
      <c r="AGS15" s="114"/>
      <c r="AGT15" s="114"/>
      <c r="AGU15" s="114"/>
      <c r="AGV15" s="114"/>
      <c r="AGW15" s="114"/>
      <c r="AGX15" s="114"/>
      <c r="AGY15" s="114"/>
      <c r="AGZ15" s="114"/>
      <c r="AHA15" s="114"/>
      <c r="AHB15" s="114"/>
      <c r="AHC15" s="114"/>
      <c r="AHD15" s="114"/>
      <c r="AHE15" s="114"/>
      <c r="AHF15" s="114"/>
      <c r="AHG15" s="114"/>
      <c r="AHH15" s="114"/>
      <c r="AHI15" s="114"/>
      <c r="AHJ15" s="114"/>
      <c r="AHK15" s="114"/>
      <c r="AHL15" s="114"/>
      <c r="AHM15" s="114"/>
      <c r="AHN15" s="114"/>
      <c r="AHO15" s="114"/>
      <c r="AHP15" s="114"/>
      <c r="AHQ15" s="114"/>
      <c r="AHR15" s="114"/>
      <c r="AHS15" s="114"/>
      <c r="AHT15" s="114"/>
      <c r="AHU15" s="114"/>
      <c r="AHV15" s="114"/>
      <c r="AHW15" s="114"/>
      <c r="AHX15" s="114"/>
      <c r="AHY15" s="114"/>
      <c r="AHZ15" s="114"/>
      <c r="AIA15" s="114"/>
      <c r="AIB15" s="114"/>
      <c r="AIC15" s="114"/>
      <c r="AID15" s="114"/>
      <c r="AIE15" s="114"/>
      <c r="AIF15" s="114"/>
      <c r="AIG15" s="114"/>
      <c r="AIH15" s="114"/>
      <c r="AII15" s="114"/>
      <c r="AIJ15" s="114"/>
      <c r="AIK15" s="114"/>
      <c r="AIL15" s="114"/>
      <c r="AIM15" s="114"/>
      <c r="AIN15" s="114"/>
      <c r="AIO15" s="114"/>
      <c r="AIP15" s="114"/>
      <c r="AIQ15" s="114"/>
      <c r="AIR15" s="114"/>
      <c r="AIS15" s="114"/>
      <c r="AIT15" s="114"/>
      <c r="AIU15" s="114"/>
      <c r="AIV15" s="114"/>
      <c r="AIW15" s="114"/>
      <c r="AIX15" s="114"/>
      <c r="AIY15" s="114"/>
      <c r="AIZ15" s="114"/>
      <c r="AJA15" s="114"/>
      <c r="AJB15" s="114"/>
      <c r="AJC15" s="114"/>
      <c r="AJD15" s="114"/>
      <c r="AJE15" s="114"/>
      <c r="AJF15" s="114"/>
      <c r="AJG15" s="114"/>
      <c r="AJH15" s="114"/>
      <c r="AJI15" s="114"/>
      <c r="AJJ15" s="114"/>
      <c r="AJK15" s="114"/>
      <c r="AJL15" s="114"/>
      <c r="AJM15" s="114"/>
      <c r="AJN15" s="114"/>
      <c r="AJO15" s="114"/>
      <c r="AJP15" s="114"/>
      <c r="AJQ15" s="114"/>
      <c r="AJR15" s="114"/>
      <c r="AJS15" s="114"/>
      <c r="AJT15" s="114"/>
      <c r="AJU15" s="114"/>
      <c r="AJV15" s="114"/>
      <c r="AJW15" s="114"/>
      <c r="AJX15" s="114"/>
      <c r="AJY15" s="114"/>
      <c r="AJZ15" s="114"/>
      <c r="AKA15" s="114"/>
      <c r="AKB15" s="114"/>
      <c r="AKC15" s="114"/>
      <c r="AKD15" s="114"/>
      <c r="AKE15" s="114"/>
      <c r="AKF15" s="114"/>
      <c r="AKG15" s="114"/>
      <c r="AKH15" s="114"/>
      <c r="AKI15" s="114"/>
      <c r="AKJ15" s="114"/>
      <c r="AKK15" s="114"/>
      <c r="AKL15" s="114"/>
      <c r="AKM15" s="114"/>
      <c r="AKN15" s="114"/>
      <c r="AKO15" s="114"/>
      <c r="AKP15" s="114"/>
      <c r="AKQ15" s="114"/>
      <c r="AKR15" s="114"/>
      <c r="AKS15" s="114"/>
      <c r="AKT15" s="114"/>
      <c r="AKU15" s="114"/>
      <c r="AKV15" s="114"/>
      <c r="AKW15" s="114"/>
      <c r="AKX15" s="114"/>
      <c r="AKY15" s="114"/>
      <c r="AKZ15" s="114"/>
      <c r="ALA15" s="114"/>
      <c r="ALB15" s="114"/>
      <c r="ALC15" s="114"/>
      <c r="ALD15" s="114"/>
      <c r="ALE15" s="114"/>
      <c r="ALF15" s="114"/>
      <c r="ALG15" s="114"/>
      <c r="ALH15" s="114"/>
      <c r="ALI15" s="114"/>
      <c r="ALJ15" s="114"/>
      <c r="ALK15" s="114"/>
      <c r="ALL15" s="114"/>
      <c r="ALM15" s="114"/>
      <c r="ALN15" s="114"/>
      <c r="ALO15" s="114"/>
      <c r="ALP15" s="114"/>
      <c r="ALQ15" s="114"/>
      <c r="ALR15" s="114"/>
      <c r="ALS15" s="114"/>
      <c r="ALT15" s="114"/>
      <c r="ALU15" s="114"/>
      <c r="ALV15" s="114"/>
      <c r="ALW15" s="114"/>
      <c r="ALX15" s="114"/>
      <c r="ALY15" s="114"/>
      <c r="ALZ15" s="114"/>
      <c r="AMA15" s="114"/>
      <c r="AMB15" s="114"/>
      <c r="AMC15" s="114"/>
      <c r="AMD15" s="114"/>
      <c r="AME15" s="114"/>
      <c r="AMF15" s="114"/>
      <c r="AMG15" s="114"/>
    </row>
    <row r="16" spans="1:1021" s="1" customFormat="1" ht="32.450000000000003" customHeight="1">
      <c r="A16" s="183" t="s">
        <v>76</v>
      </c>
      <c r="B16" s="119"/>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c r="PF16" s="114"/>
      <c r="PG16" s="114"/>
      <c r="PH16" s="114"/>
      <c r="PI16" s="114"/>
      <c r="PJ16" s="114"/>
      <c r="PK16" s="114"/>
      <c r="PL16" s="114"/>
      <c r="PM16" s="114"/>
      <c r="PN16" s="114"/>
      <c r="PO16" s="114"/>
      <c r="PP16" s="114"/>
      <c r="PQ16" s="114"/>
      <c r="PR16" s="114"/>
      <c r="PS16" s="114"/>
      <c r="PT16" s="114"/>
      <c r="PU16" s="114"/>
      <c r="PV16" s="114"/>
      <c r="PW16" s="114"/>
      <c r="PX16" s="114"/>
      <c r="PY16" s="114"/>
      <c r="PZ16" s="114"/>
      <c r="QA16" s="114"/>
      <c r="QB16" s="114"/>
      <c r="QC16" s="114"/>
      <c r="QD16" s="114"/>
      <c r="QE16" s="114"/>
      <c r="QF16" s="114"/>
      <c r="QG16" s="114"/>
      <c r="QH16" s="114"/>
      <c r="QI16" s="114"/>
      <c r="QJ16" s="114"/>
      <c r="QK16" s="114"/>
      <c r="QL16" s="114"/>
      <c r="QM16" s="114"/>
      <c r="QN16" s="114"/>
      <c r="QO16" s="114"/>
      <c r="QP16" s="114"/>
      <c r="QQ16" s="114"/>
      <c r="QR16" s="114"/>
      <c r="QS16" s="114"/>
      <c r="QT16" s="114"/>
      <c r="QU16" s="114"/>
      <c r="QV16" s="114"/>
      <c r="QW16" s="114"/>
      <c r="QX16" s="114"/>
      <c r="QY16" s="114"/>
      <c r="QZ16" s="114"/>
      <c r="RA16" s="114"/>
      <c r="RB16" s="114"/>
      <c r="RC16" s="114"/>
      <c r="RD16" s="114"/>
      <c r="RE16" s="114"/>
      <c r="RF16" s="114"/>
      <c r="RG16" s="114"/>
      <c r="RH16" s="114"/>
      <c r="RI16" s="114"/>
      <c r="RJ16" s="114"/>
      <c r="RK16" s="114"/>
      <c r="RL16" s="114"/>
      <c r="RM16" s="114"/>
      <c r="RN16" s="114"/>
      <c r="RO16" s="114"/>
      <c r="RP16" s="114"/>
      <c r="RQ16" s="114"/>
      <c r="RR16" s="114"/>
      <c r="RS16" s="114"/>
      <c r="RT16" s="114"/>
      <c r="RU16" s="114"/>
      <c r="RV16" s="114"/>
      <c r="RW16" s="114"/>
      <c r="RX16" s="114"/>
      <c r="RY16" s="114"/>
      <c r="RZ16" s="114"/>
      <c r="SA16" s="114"/>
      <c r="SB16" s="114"/>
      <c r="SC16" s="114"/>
      <c r="SD16" s="114"/>
      <c r="SE16" s="114"/>
      <c r="SF16" s="114"/>
      <c r="SG16" s="114"/>
      <c r="SH16" s="114"/>
      <c r="SI16" s="114"/>
      <c r="SJ16" s="114"/>
      <c r="SK16" s="114"/>
      <c r="SL16" s="114"/>
      <c r="SM16" s="114"/>
      <c r="SN16" s="114"/>
      <c r="SO16" s="114"/>
      <c r="SP16" s="114"/>
      <c r="SQ16" s="114"/>
      <c r="SR16" s="114"/>
      <c r="SS16" s="114"/>
      <c r="ST16" s="114"/>
      <c r="SU16" s="114"/>
      <c r="SV16" s="114"/>
      <c r="SW16" s="114"/>
      <c r="SX16" s="114"/>
      <c r="SY16" s="114"/>
      <c r="SZ16" s="114"/>
      <c r="TA16" s="114"/>
      <c r="TB16" s="114"/>
      <c r="TC16" s="114"/>
      <c r="TD16" s="114"/>
      <c r="TE16" s="114"/>
      <c r="TF16" s="114"/>
      <c r="TG16" s="114"/>
      <c r="TH16" s="114"/>
      <c r="TI16" s="114"/>
      <c r="TJ16" s="114"/>
      <c r="TK16" s="114"/>
      <c r="TL16" s="114"/>
      <c r="TM16" s="114"/>
      <c r="TN16" s="114"/>
      <c r="TO16" s="114"/>
      <c r="TP16" s="114"/>
      <c r="TQ16" s="114"/>
      <c r="TR16" s="114"/>
      <c r="TS16" s="114"/>
      <c r="TT16" s="114"/>
      <c r="TU16" s="114"/>
      <c r="TV16" s="114"/>
      <c r="TW16" s="114"/>
      <c r="TX16" s="114"/>
      <c r="TY16" s="114"/>
      <c r="TZ16" s="114"/>
      <c r="UA16" s="114"/>
      <c r="UB16" s="114"/>
      <c r="UC16" s="114"/>
      <c r="UD16" s="114"/>
      <c r="UE16" s="114"/>
      <c r="UF16" s="114"/>
      <c r="UG16" s="114"/>
      <c r="UH16" s="114"/>
      <c r="UI16" s="114"/>
      <c r="UJ16" s="114"/>
      <c r="UK16" s="114"/>
      <c r="UL16" s="114"/>
      <c r="UM16" s="114"/>
      <c r="UN16" s="114"/>
      <c r="UO16" s="114"/>
      <c r="UP16" s="114"/>
      <c r="UQ16" s="114"/>
      <c r="UR16" s="114"/>
      <c r="US16" s="114"/>
      <c r="UT16" s="114"/>
      <c r="UU16" s="114"/>
      <c r="UV16" s="114"/>
      <c r="UW16" s="114"/>
      <c r="UX16" s="114"/>
      <c r="UY16" s="114"/>
      <c r="UZ16" s="114"/>
      <c r="VA16" s="114"/>
      <c r="VB16" s="114"/>
      <c r="VC16" s="114"/>
      <c r="VD16" s="114"/>
      <c r="VE16" s="114"/>
      <c r="VF16" s="114"/>
      <c r="VG16" s="114"/>
      <c r="VH16" s="114"/>
      <c r="VI16" s="114"/>
      <c r="VJ16" s="114"/>
      <c r="VK16" s="114"/>
      <c r="VL16" s="114"/>
      <c r="VM16" s="114"/>
      <c r="VN16" s="114"/>
      <c r="VO16" s="114"/>
      <c r="VP16" s="114"/>
      <c r="VQ16" s="114"/>
      <c r="VR16" s="114"/>
      <c r="VS16" s="114"/>
      <c r="VT16" s="114"/>
      <c r="VU16" s="114"/>
      <c r="VV16" s="114"/>
      <c r="VW16" s="114"/>
      <c r="VX16" s="114"/>
      <c r="VY16" s="114"/>
      <c r="VZ16" s="114"/>
      <c r="WA16" s="114"/>
      <c r="WB16" s="114"/>
      <c r="WC16" s="114"/>
      <c r="WD16" s="114"/>
      <c r="WE16" s="114"/>
      <c r="WF16" s="114"/>
      <c r="WG16" s="114"/>
      <c r="WH16" s="114"/>
      <c r="WI16" s="114"/>
      <c r="WJ16" s="114"/>
      <c r="WK16" s="114"/>
      <c r="WL16" s="114"/>
      <c r="WM16" s="114"/>
      <c r="WN16" s="114"/>
      <c r="WO16" s="114"/>
      <c r="WP16" s="114"/>
      <c r="WQ16" s="114"/>
      <c r="WR16" s="114"/>
      <c r="WS16" s="114"/>
      <c r="WT16" s="114"/>
      <c r="WU16" s="114"/>
      <c r="WV16" s="114"/>
      <c r="WW16" s="114"/>
      <c r="WX16" s="114"/>
      <c r="WY16" s="114"/>
      <c r="WZ16" s="114"/>
      <c r="XA16" s="114"/>
      <c r="XB16" s="114"/>
      <c r="XC16" s="114"/>
      <c r="XD16" s="114"/>
      <c r="XE16" s="114"/>
      <c r="XF16" s="114"/>
      <c r="XG16" s="114"/>
      <c r="XH16" s="114"/>
      <c r="XI16" s="114"/>
      <c r="XJ16" s="114"/>
      <c r="XK16" s="114"/>
      <c r="XL16" s="114"/>
      <c r="XM16" s="114"/>
      <c r="XN16" s="114"/>
      <c r="XO16" s="114"/>
      <c r="XP16" s="114"/>
      <c r="XQ16" s="114"/>
      <c r="XR16" s="114"/>
      <c r="XS16" s="114"/>
      <c r="XT16" s="114"/>
      <c r="XU16" s="114"/>
      <c r="XV16" s="114"/>
      <c r="XW16" s="114"/>
      <c r="XX16" s="114"/>
      <c r="XY16" s="114"/>
      <c r="XZ16" s="114"/>
      <c r="YA16" s="114"/>
      <c r="YB16" s="114"/>
      <c r="YC16" s="114"/>
      <c r="YD16" s="114"/>
      <c r="YE16" s="114"/>
      <c r="YF16" s="114"/>
      <c r="YG16" s="114"/>
      <c r="YH16" s="114"/>
      <c r="YI16" s="114"/>
      <c r="YJ16" s="114"/>
      <c r="YK16" s="114"/>
      <c r="YL16" s="114"/>
      <c r="YM16" s="114"/>
      <c r="YN16" s="114"/>
      <c r="YO16" s="114"/>
      <c r="YP16" s="114"/>
      <c r="YQ16" s="114"/>
      <c r="YR16" s="114"/>
      <c r="YS16" s="114"/>
      <c r="YT16" s="114"/>
      <c r="YU16" s="114"/>
      <c r="YV16" s="114"/>
      <c r="YW16" s="114"/>
      <c r="YX16" s="114"/>
      <c r="YY16" s="114"/>
      <c r="YZ16" s="114"/>
      <c r="ZA16" s="114"/>
      <c r="ZB16" s="114"/>
      <c r="ZC16" s="114"/>
      <c r="ZD16" s="114"/>
      <c r="ZE16" s="114"/>
      <c r="ZF16" s="114"/>
      <c r="ZG16" s="114"/>
      <c r="ZH16" s="114"/>
      <c r="ZI16" s="114"/>
      <c r="ZJ16" s="114"/>
      <c r="ZK16" s="114"/>
      <c r="ZL16" s="114"/>
      <c r="ZM16" s="114"/>
      <c r="ZN16" s="114"/>
      <c r="ZO16" s="114"/>
      <c r="ZP16" s="114"/>
      <c r="ZQ16" s="114"/>
      <c r="ZR16" s="114"/>
      <c r="ZS16" s="114"/>
      <c r="ZT16" s="114"/>
      <c r="ZU16" s="114"/>
      <c r="ZV16" s="114"/>
      <c r="ZW16" s="114"/>
      <c r="ZX16" s="114"/>
      <c r="ZY16" s="114"/>
      <c r="ZZ16" s="114"/>
      <c r="AAA16" s="114"/>
      <c r="AAB16" s="114"/>
      <c r="AAC16" s="114"/>
      <c r="AAD16" s="114"/>
      <c r="AAE16" s="114"/>
      <c r="AAF16" s="114"/>
      <c r="AAG16" s="114"/>
      <c r="AAH16" s="114"/>
      <c r="AAI16" s="114"/>
      <c r="AAJ16" s="114"/>
      <c r="AAK16" s="114"/>
      <c r="AAL16" s="114"/>
      <c r="AAM16" s="114"/>
      <c r="AAN16" s="114"/>
      <c r="AAO16" s="114"/>
      <c r="AAP16" s="114"/>
      <c r="AAQ16" s="114"/>
      <c r="AAR16" s="114"/>
      <c r="AAS16" s="114"/>
      <c r="AAT16" s="114"/>
      <c r="AAU16" s="114"/>
      <c r="AAV16" s="114"/>
      <c r="AAW16" s="114"/>
      <c r="AAX16" s="114"/>
      <c r="AAY16" s="114"/>
      <c r="AAZ16" s="114"/>
      <c r="ABA16" s="114"/>
      <c r="ABB16" s="114"/>
      <c r="ABC16" s="114"/>
      <c r="ABD16" s="114"/>
      <c r="ABE16" s="114"/>
      <c r="ABF16" s="114"/>
      <c r="ABG16" s="114"/>
      <c r="ABH16" s="114"/>
      <c r="ABI16" s="114"/>
      <c r="ABJ16" s="114"/>
      <c r="ABK16" s="114"/>
      <c r="ABL16" s="114"/>
      <c r="ABM16" s="114"/>
      <c r="ABN16" s="114"/>
      <c r="ABO16" s="114"/>
      <c r="ABP16" s="114"/>
      <c r="ABQ16" s="114"/>
      <c r="ABR16" s="114"/>
      <c r="ABS16" s="114"/>
      <c r="ABT16" s="114"/>
      <c r="ABU16" s="114"/>
      <c r="ABV16" s="114"/>
      <c r="ABW16" s="114"/>
      <c r="ABX16" s="114"/>
      <c r="ABY16" s="114"/>
      <c r="ABZ16" s="114"/>
      <c r="ACA16" s="114"/>
      <c r="ACB16" s="114"/>
      <c r="ACC16" s="114"/>
      <c r="ACD16" s="114"/>
      <c r="ACE16" s="114"/>
      <c r="ACF16" s="114"/>
      <c r="ACG16" s="114"/>
      <c r="ACH16" s="114"/>
      <c r="ACI16" s="114"/>
      <c r="ACJ16" s="114"/>
      <c r="ACK16" s="114"/>
      <c r="ACL16" s="114"/>
      <c r="ACM16" s="114"/>
      <c r="ACN16" s="114"/>
      <c r="ACO16" s="114"/>
      <c r="ACP16" s="114"/>
      <c r="ACQ16" s="114"/>
      <c r="ACR16" s="114"/>
      <c r="ACS16" s="114"/>
      <c r="ACT16" s="114"/>
      <c r="ACU16" s="114"/>
      <c r="ACV16" s="114"/>
      <c r="ACW16" s="114"/>
      <c r="ACX16" s="114"/>
      <c r="ACY16" s="114"/>
      <c r="ACZ16" s="114"/>
      <c r="ADA16" s="114"/>
      <c r="ADB16" s="114"/>
      <c r="ADC16" s="114"/>
      <c r="ADD16" s="114"/>
      <c r="ADE16" s="114"/>
      <c r="ADF16" s="114"/>
      <c r="ADG16" s="114"/>
      <c r="ADH16" s="114"/>
      <c r="ADI16" s="114"/>
      <c r="ADJ16" s="114"/>
      <c r="ADK16" s="114"/>
      <c r="ADL16" s="114"/>
      <c r="ADM16" s="114"/>
      <c r="ADN16" s="114"/>
      <c r="ADO16" s="114"/>
      <c r="ADP16" s="114"/>
      <c r="ADQ16" s="114"/>
      <c r="ADR16" s="114"/>
      <c r="ADS16" s="114"/>
      <c r="ADT16" s="114"/>
      <c r="ADU16" s="114"/>
      <c r="ADV16" s="114"/>
      <c r="ADW16" s="114"/>
      <c r="ADX16" s="114"/>
      <c r="ADY16" s="114"/>
      <c r="ADZ16" s="114"/>
      <c r="AEA16" s="114"/>
      <c r="AEB16" s="114"/>
      <c r="AEC16" s="114"/>
      <c r="AED16" s="114"/>
      <c r="AEE16" s="114"/>
      <c r="AEF16" s="114"/>
      <c r="AEG16" s="114"/>
      <c r="AEH16" s="114"/>
      <c r="AEI16" s="114"/>
      <c r="AEJ16" s="114"/>
      <c r="AEK16" s="114"/>
      <c r="AEL16" s="114"/>
      <c r="AEM16" s="114"/>
      <c r="AEN16" s="114"/>
      <c r="AEO16" s="114"/>
      <c r="AEP16" s="114"/>
      <c r="AEQ16" s="114"/>
      <c r="AER16" s="114"/>
      <c r="AES16" s="114"/>
      <c r="AET16" s="114"/>
      <c r="AEU16" s="114"/>
      <c r="AEV16" s="114"/>
      <c r="AEW16" s="114"/>
      <c r="AEX16" s="114"/>
      <c r="AEY16" s="114"/>
      <c r="AEZ16" s="114"/>
      <c r="AFA16" s="114"/>
      <c r="AFB16" s="114"/>
      <c r="AFC16" s="114"/>
      <c r="AFD16" s="114"/>
      <c r="AFE16" s="114"/>
      <c r="AFF16" s="114"/>
      <c r="AFG16" s="114"/>
      <c r="AFH16" s="114"/>
      <c r="AFI16" s="114"/>
      <c r="AFJ16" s="114"/>
      <c r="AFK16" s="114"/>
      <c r="AFL16" s="114"/>
      <c r="AFM16" s="114"/>
      <c r="AFN16" s="114"/>
      <c r="AFO16" s="114"/>
      <c r="AFP16" s="114"/>
      <c r="AFQ16" s="114"/>
      <c r="AFR16" s="114"/>
      <c r="AFS16" s="114"/>
      <c r="AFT16" s="114"/>
      <c r="AFU16" s="114"/>
      <c r="AFV16" s="114"/>
      <c r="AFW16" s="114"/>
      <c r="AFX16" s="114"/>
      <c r="AFY16" s="114"/>
      <c r="AFZ16" s="114"/>
      <c r="AGA16" s="114"/>
      <c r="AGB16" s="114"/>
      <c r="AGC16" s="114"/>
      <c r="AGD16" s="114"/>
      <c r="AGE16" s="114"/>
      <c r="AGF16" s="114"/>
      <c r="AGG16" s="114"/>
      <c r="AGH16" s="114"/>
      <c r="AGI16" s="114"/>
      <c r="AGJ16" s="114"/>
      <c r="AGK16" s="114"/>
      <c r="AGL16" s="114"/>
      <c r="AGM16" s="114"/>
      <c r="AGN16" s="114"/>
      <c r="AGO16" s="114"/>
      <c r="AGP16" s="114"/>
      <c r="AGQ16" s="114"/>
      <c r="AGR16" s="114"/>
      <c r="AGS16" s="114"/>
      <c r="AGT16" s="114"/>
      <c r="AGU16" s="114"/>
      <c r="AGV16" s="114"/>
      <c r="AGW16" s="114"/>
      <c r="AGX16" s="114"/>
      <c r="AGY16" s="114"/>
      <c r="AGZ16" s="114"/>
      <c r="AHA16" s="114"/>
      <c r="AHB16" s="114"/>
      <c r="AHC16" s="114"/>
      <c r="AHD16" s="114"/>
      <c r="AHE16" s="114"/>
      <c r="AHF16" s="114"/>
      <c r="AHG16" s="114"/>
      <c r="AHH16" s="114"/>
      <c r="AHI16" s="114"/>
      <c r="AHJ16" s="114"/>
      <c r="AHK16" s="114"/>
      <c r="AHL16" s="114"/>
      <c r="AHM16" s="114"/>
      <c r="AHN16" s="114"/>
      <c r="AHO16" s="114"/>
      <c r="AHP16" s="114"/>
      <c r="AHQ16" s="114"/>
      <c r="AHR16" s="114"/>
      <c r="AHS16" s="114"/>
      <c r="AHT16" s="114"/>
      <c r="AHU16" s="114"/>
      <c r="AHV16" s="114"/>
      <c r="AHW16" s="114"/>
      <c r="AHX16" s="114"/>
      <c r="AHY16" s="114"/>
      <c r="AHZ16" s="114"/>
      <c r="AIA16" s="114"/>
      <c r="AIB16" s="114"/>
      <c r="AIC16" s="114"/>
      <c r="AID16" s="114"/>
      <c r="AIE16" s="114"/>
      <c r="AIF16" s="114"/>
      <c r="AIG16" s="114"/>
      <c r="AIH16" s="114"/>
      <c r="AII16" s="114"/>
      <c r="AIJ16" s="114"/>
      <c r="AIK16" s="114"/>
      <c r="AIL16" s="114"/>
      <c r="AIM16" s="114"/>
      <c r="AIN16" s="114"/>
      <c r="AIO16" s="114"/>
      <c r="AIP16" s="114"/>
      <c r="AIQ16" s="114"/>
      <c r="AIR16" s="114"/>
      <c r="AIS16" s="114"/>
      <c r="AIT16" s="114"/>
      <c r="AIU16" s="114"/>
      <c r="AIV16" s="114"/>
      <c r="AIW16" s="114"/>
      <c r="AIX16" s="114"/>
      <c r="AIY16" s="114"/>
      <c r="AIZ16" s="114"/>
      <c r="AJA16" s="114"/>
      <c r="AJB16" s="114"/>
      <c r="AJC16" s="114"/>
      <c r="AJD16" s="114"/>
      <c r="AJE16" s="114"/>
      <c r="AJF16" s="114"/>
      <c r="AJG16" s="114"/>
      <c r="AJH16" s="114"/>
      <c r="AJI16" s="114"/>
      <c r="AJJ16" s="114"/>
      <c r="AJK16" s="114"/>
      <c r="AJL16" s="114"/>
      <c r="AJM16" s="114"/>
      <c r="AJN16" s="114"/>
      <c r="AJO16" s="114"/>
      <c r="AJP16" s="114"/>
      <c r="AJQ16" s="114"/>
      <c r="AJR16" s="114"/>
      <c r="AJS16" s="114"/>
      <c r="AJT16" s="114"/>
      <c r="AJU16" s="114"/>
      <c r="AJV16" s="114"/>
      <c r="AJW16" s="114"/>
      <c r="AJX16" s="114"/>
      <c r="AJY16" s="114"/>
      <c r="AJZ16" s="114"/>
      <c r="AKA16" s="114"/>
      <c r="AKB16" s="114"/>
      <c r="AKC16" s="114"/>
      <c r="AKD16" s="114"/>
      <c r="AKE16" s="114"/>
      <c r="AKF16" s="114"/>
      <c r="AKG16" s="114"/>
      <c r="AKH16" s="114"/>
      <c r="AKI16" s="114"/>
      <c r="AKJ16" s="114"/>
      <c r="AKK16" s="114"/>
      <c r="AKL16" s="114"/>
      <c r="AKM16" s="114"/>
      <c r="AKN16" s="114"/>
      <c r="AKO16" s="114"/>
      <c r="AKP16" s="114"/>
      <c r="AKQ16" s="114"/>
      <c r="AKR16" s="114"/>
      <c r="AKS16" s="114"/>
      <c r="AKT16" s="114"/>
      <c r="AKU16" s="114"/>
      <c r="AKV16" s="114"/>
      <c r="AKW16" s="114"/>
      <c r="AKX16" s="114"/>
      <c r="AKY16" s="114"/>
      <c r="AKZ16" s="114"/>
      <c r="ALA16" s="114"/>
      <c r="ALB16" s="114"/>
      <c r="ALC16" s="114"/>
      <c r="ALD16" s="114"/>
      <c r="ALE16" s="114"/>
      <c r="ALF16" s="114"/>
      <c r="ALG16" s="114"/>
      <c r="ALH16" s="114"/>
      <c r="ALI16" s="114"/>
      <c r="ALJ16" s="114"/>
      <c r="ALK16" s="114"/>
      <c r="ALL16" s="114"/>
      <c r="ALM16" s="114"/>
      <c r="ALN16" s="114"/>
      <c r="ALO16" s="114"/>
      <c r="ALP16" s="114"/>
      <c r="ALQ16" s="114"/>
      <c r="ALR16" s="114"/>
      <c r="ALS16" s="114"/>
      <c r="ALT16" s="114"/>
      <c r="ALU16" s="114"/>
      <c r="ALV16" s="114"/>
      <c r="ALW16" s="114"/>
      <c r="ALX16" s="114"/>
      <c r="ALY16" s="114"/>
      <c r="ALZ16" s="114"/>
      <c r="AMA16" s="114"/>
      <c r="AMB16" s="114"/>
      <c r="AMC16" s="114"/>
      <c r="AMD16" s="114"/>
      <c r="AME16" s="114"/>
      <c r="AMF16" s="114"/>
      <c r="AMG16" s="114"/>
    </row>
    <row r="17" spans="1:1021" s="1" customFormat="1" ht="28.15" customHeight="1">
      <c r="A17" s="184" t="s">
        <v>77</v>
      </c>
      <c r="B17" s="120"/>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c r="KZ17" s="114"/>
      <c r="LA17" s="114"/>
      <c r="LB17" s="114"/>
      <c r="LC17" s="114"/>
      <c r="LD17" s="114"/>
      <c r="LE17" s="114"/>
      <c r="LF17" s="114"/>
      <c r="LG17" s="114"/>
      <c r="LH17" s="114"/>
      <c r="LI17" s="114"/>
      <c r="LJ17" s="114"/>
      <c r="LK17" s="114"/>
      <c r="LL17" s="114"/>
      <c r="LM17" s="114"/>
      <c r="LN17" s="114"/>
      <c r="LO17" s="114"/>
      <c r="LP17" s="114"/>
      <c r="LQ17" s="114"/>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c r="PF17" s="114"/>
      <c r="PG17" s="114"/>
      <c r="PH17" s="114"/>
      <c r="PI17" s="114"/>
      <c r="PJ17" s="114"/>
      <c r="PK17" s="114"/>
      <c r="PL17" s="114"/>
      <c r="PM17" s="114"/>
      <c r="PN17" s="114"/>
      <c r="PO17" s="114"/>
      <c r="PP17" s="114"/>
      <c r="PQ17" s="114"/>
      <c r="PR17" s="114"/>
      <c r="PS17" s="114"/>
      <c r="PT17" s="114"/>
      <c r="PU17" s="114"/>
      <c r="PV17" s="114"/>
      <c r="PW17" s="114"/>
      <c r="PX17" s="114"/>
      <c r="PY17" s="114"/>
      <c r="PZ17" s="114"/>
      <c r="QA17" s="114"/>
      <c r="QB17" s="114"/>
      <c r="QC17" s="114"/>
      <c r="QD17" s="114"/>
      <c r="QE17" s="114"/>
      <c r="QF17" s="114"/>
      <c r="QG17" s="114"/>
      <c r="QH17" s="114"/>
      <c r="QI17" s="114"/>
      <c r="QJ17" s="114"/>
      <c r="QK17" s="114"/>
      <c r="QL17" s="114"/>
      <c r="QM17" s="114"/>
      <c r="QN17" s="114"/>
      <c r="QO17" s="114"/>
      <c r="QP17" s="114"/>
      <c r="QQ17" s="114"/>
      <c r="QR17" s="114"/>
      <c r="QS17" s="114"/>
      <c r="QT17" s="114"/>
      <c r="QU17" s="114"/>
      <c r="QV17" s="114"/>
      <c r="QW17" s="114"/>
      <c r="QX17" s="114"/>
      <c r="QY17" s="114"/>
      <c r="QZ17" s="114"/>
      <c r="RA17" s="114"/>
      <c r="RB17" s="114"/>
      <c r="RC17" s="114"/>
      <c r="RD17" s="114"/>
      <c r="RE17" s="114"/>
      <c r="RF17" s="114"/>
      <c r="RG17" s="114"/>
      <c r="RH17" s="114"/>
      <c r="RI17" s="114"/>
      <c r="RJ17" s="114"/>
      <c r="RK17" s="114"/>
      <c r="RL17" s="114"/>
      <c r="RM17" s="114"/>
      <c r="RN17" s="114"/>
      <c r="RO17" s="114"/>
      <c r="RP17" s="114"/>
      <c r="RQ17" s="114"/>
      <c r="RR17" s="114"/>
      <c r="RS17" s="114"/>
      <c r="RT17" s="114"/>
      <c r="RU17" s="114"/>
      <c r="RV17" s="114"/>
      <c r="RW17" s="114"/>
      <c r="RX17" s="114"/>
      <c r="RY17" s="114"/>
      <c r="RZ17" s="114"/>
      <c r="SA17" s="114"/>
      <c r="SB17" s="114"/>
      <c r="SC17" s="114"/>
      <c r="SD17" s="114"/>
      <c r="SE17" s="114"/>
      <c r="SF17" s="114"/>
      <c r="SG17" s="114"/>
      <c r="SH17" s="114"/>
      <c r="SI17" s="114"/>
      <c r="SJ17" s="114"/>
      <c r="SK17" s="114"/>
      <c r="SL17" s="114"/>
      <c r="SM17" s="114"/>
      <c r="SN17" s="114"/>
      <c r="SO17" s="114"/>
      <c r="SP17" s="114"/>
      <c r="SQ17" s="114"/>
      <c r="SR17" s="114"/>
      <c r="SS17" s="114"/>
      <c r="ST17" s="114"/>
      <c r="SU17" s="114"/>
      <c r="SV17" s="114"/>
      <c r="SW17" s="114"/>
      <c r="SX17" s="114"/>
      <c r="SY17" s="114"/>
      <c r="SZ17" s="114"/>
      <c r="TA17" s="114"/>
      <c r="TB17" s="114"/>
      <c r="TC17" s="114"/>
      <c r="TD17" s="114"/>
      <c r="TE17" s="114"/>
      <c r="TF17" s="114"/>
      <c r="TG17" s="114"/>
      <c r="TH17" s="114"/>
      <c r="TI17" s="114"/>
      <c r="TJ17" s="114"/>
      <c r="TK17" s="114"/>
      <c r="TL17" s="114"/>
      <c r="TM17" s="114"/>
      <c r="TN17" s="114"/>
      <c r="TO17" s="114"/>
      <c r="TP17" s="114"/>
      <c r="TQ17" s="114"/>
      <c r="TR17" s="114"/>
      <c r="TS17" s="114"/>
      <c r="TT17" s="114"/>
      <c r="TU17" s="114"/>
      <c r="TV17" s="114"/>
      <c r="TW17" s="114"/>
      <c r="TX17" s="114"/>
      <c r="TY17" s="114"/>
      <c r="TZ17" s="114"/>
      <c r="UA17" s="114"/>
      <c r="UB17" s="114"/>
      <c r="UC17" s="114"/>
      <c r="UD17" s="114"/>
      <c r="UE17" s="114"/>
      <c r="UF17" s="114"/>
      <c r="UG17" s="114"/>
      <c r="UH17" s="114"/>
      <c r="UI17" s="114"/>
      <c r="UJ17" s="114"/>
      <c r="UK17" s="114"/>
      <c r="UL17" s="114"/>
      <c r="UM17" s="114"/>
      <c r="UN17" s="114"/>
      <c r="UO17" s="114"/>
      <c r="UP17" s="114"/>
      <c r="UQ17" s="114"/>
      <c r="UR17" s="114"/>
      <c r="US17" s="114"/>
      <c r="UT17" s="114"/>
      <c r="UU17" s="114"/>
      <c r="UV17" s="114"/>
      <c r="UW17" s="114"/>
      <c r="UX17" s="114"/>
      <c r="UY17" s="114"/>
      <c r="UZ17" s="114"/>
      <c r="VA17" s="114"/>
      <c r="VB17" s="114"/>
      <c r="VC17" s="114"/>
      <c r="VD17" s="114"/>
      <c r="VE17" s="114"/>
      <c r="VF17" s="114"/>
      <c r="VG17" s="114"/>
      <c r="VH17" s="114"/>
      <c r="VI17" s="114"/>
      <c r="VJ17" s="114"/>
      <c r="VK17" s="114"/>
      <c r="VL17" s="114"/>
      <c r="VM17" s="114"/>
      <c r="VN17" s="114"/>
      <c r="VO17" s="114"/>
      <c r="VP17" s="114"/>
      <c r="VQ17" s="114"/>
      <c r="VR17" s="114"/>
      <c r="VS17" s="114"/>
      <c r="VT17" s="114"/>
      <c r="VU17" s="114"/>
      <c r="VV17" s="114"/>
      <c r="VW17" s="114"/>
      <c r="VX17" s="114"/>
      <c r="VY17" s="114"/>
      <c r="VZ17" s="114"/>
      <c r="WA17" s="114"/>
      <c r="WB17" s="114"/>
      <c r="WC17" s="114"/>
      <c r="WD17" s="114"/>
      <c r="WE17" s="114"/>
      <c r="WF17" s="114"/>
      <c r="WG17" s="114"/>
      <c r="WH17" s="114"/>
      <c r="WI17" s="114"/>
      <c r="WJ17" s="114"/>
      <c r="WK17" s="114"/>
      <c r="WL17" s="114"/>
      <c r="WM17" s="114"/>
      <c r="WN17" s="114"/>
      <c r="WO17" s="114"/>
      <c r="WP17" s="114"/>
      <c r="WQ17" s="114"/>
      <c r="WR17" s="114"/>
      <c r="WS17" s="114"/>
      <c r="WT17" s="114"/>
      <c r="WU17" s="114"/>
      <c r="WV17" s="114"/>
      <c r="WW17" s="114"/>
      <c r="WX17" s="114"/>
      <c r="WY17" s="114"/>
      <c r="WZ17" s="114"/>
      <c r="XA17" s="114"/>
      <c r="XB17" s="114"/>
      <c r="XC17" s="114"/>
      <c r="XD17" s="114"/>
      <c r="XE17" s="114"/>
      <c r="XF17" s="114"/>
      <c r="XG17" s="114"/>
      <c r="XH17" s="114"/>
      <c r="XI17" s="114"/>
      <c r="XJ17" s="114"/>
      <c r="XK17" s="114"/>
      <c r="XL17" s="114"/>
      <c r="XM17" s="114"/>
      <c r="XN17" s="114"/>
      <c r="XO17" s="114"/>
      <c r="XP17" s="114"/>
      <c r="XQ17" s="114"/>
      <c r="XR17" s="114"/>
      <c r="XS17" s="114"/>
      <c r="XT17" s="114"/>
      <c r="XU17" s="114"/>
      <c r="XV17" s="114"/>
      <c r="XW17" s="114"/>
      <c r="XX17" s="114"/>
      <c r="XY17" s="114"/>
      <c r="XZ17" s="114"/>
      <c r="YA17" s="114"/>
      <c r="YB17" s="114"/>
      <c r="YC17" s="114"/>
      <c r="YD17" s="114"/>
      <c r="YE17" s="114"/>
      <c r="YF17" s="114"/>
      <c r="YG17" s="114"/>
      <c r="YH17" s="114"/>
      <c r="YI17" s="114"/>
      <c r="YJ17" s="114"/>
      <c r="YK17" s="114"/>
      <c r="YL17" s="114"/>
      <c r="YM17" s="114"/>
      <c r="YN17" s="114"/>
      <c r="YO17" s="114"/>
      <c r="YP17" s="114"/>
      <c r="YQ17" s="114"/>
      <c r="YR17" s="114"/>
      <c r="YS17" s="114"/>
      <c r="YT17" s="114"/>
      <c r="YU17" s="114"/>
      <c r="YV17" s="114"/>
      <c r="YW17" s="114"/>
      <c r="YX17" s="114"/>
      <c r="YY17" s="114"/>
      <c r="YZ17" s="114"/>
      <c r="ZA17" s="114"/>
      <c r="ZB17" s="114"/>
      <c r="ZC17" s="114"/>
      <c r="ZD17" s="114"/>
      <c r="ZE17" s="114"/>
      <c r="ZF17" s="114"/>
      <c r="ZG17" s="114"/>
      <c r="ZH17" s="114"/>
      <c r="ZI17" s="114"/>
      <c r="ZJ17" s="114"/>
      <c r="ZK17" s="114"/>
      <c r="ZL17" s="114"/>
      <c r="ZM17" s="114"/>
      <c r="ZN17" s="114"/>
      <c r="ZO17" s="114"/>
      <c r="ZP17" s="114"/>
      <c r="ZQ17" s="114"/>
      <c r="ZR17" s="114"/>
      <c r="ZS17" s="114"/>
      <c r="ZT17" s="114"/>
      <c r="ZU17" s="114"/>
      <c r="ZV17" s="114"/>
      <c r="ZW17" s="114"/>
      <c r="ZX17" s="114"/>
      <c r="ZY17" s="114"/>
      <c r="ZZ17" s="114"/>
      <c r="AAA17" s="114"/>
      <c r="AAB17" s="114"/>
      <c r="AAC17" s="114"/>
      <c r="AAD17" s="114"/>
      <c r="AAE17" s="114"/>
      <c r="AAF17" s="114"/>
      <c r="AAG17" s="114"/>
      <c r="AAH17" s="114"/>
      <c r="AAI17" s="114"/>
      <c r="AAJ17" s="114"/>
      <c r="AAK17" s="114"/>
      <c r="AAL17" s="114"/>
      <c r="AAM17" s="114"/>
      <c r="AAN17" s="114"/>
      <c r="AAO17" s="114"/>
      <c r="AAP17" s="114"/>
      <c r="AAQ17" s="114"/>
      <c r="AAR17" s="114"/>
      <c r="AAS17" s="114"/>
      <c r="AAT17" s="114"/>
      <c r="AAU17" s="114"/>
      <c r="AAV17" s="114"/>
      <c r="AAW17" s="114"/>
      <c r="AAX17" s="114"/>
      <c r="AAY17" s="114"/>
      <c r="AAZ17" s="114"/>
      <c r="ABA17" s="114"/>
      <c r="ABB17" s="114"/>
      <c r="ABC17" s="114"/>
      <c r="ABD17" s="114"/>
      <c r="ABE17" s="114"/>
      <c r="ABF17" s="114"/>
      <c r="ABG17" s="114"/>
      <c r="ABH17" s="114"/>
      <c r="ABI17" s="114"/>
      <c r="ABJ17" s="114"/>
      <c r="ABK17" s="114"/>
      <c r="ABL17" s="114"/>
      <c r="ABM17" s="114"/>
      <c r="ABN17" s="114"/>
      <c r="ABO17" s="114"/>
      <c r="ABP17" s="114"/>
      <c r="ABQ17" s="114"/>
      <c r="ABR17" s="114"/>
      <c r="ABS17" s="114"/>
      <c r="ABT17" s="114"/>
      <c r="ABU17" s="114"/>
      <c r="ABV17" s="114"/>
      <c r="ABW17" s="114"/>
      <c r="ABX17" s="114"/>
      <c r="ABY17" s="114"/>
      <c r="ABZ17" s="114"/>
      <c r="ACA17" s="114"/>
      <c r="ACB17" s="114"/>
      <c r="ACC17" s="114"/>
      <c r="ACD17" s="114"/>
      <c r="ACE17" s="114"/>
      <c r="ACF17" s="114"/>
      <c r="ACG17" s="114"/>
      <c r="ACH17" s="114"/>
      <c r="ACI17" s="114"/>
      <c r="ACJ17" s="114"/>
      <c r="ACK17" s="114"/>
      <c r="ACL17" s="114"/>
      <c r="ACM17" s="114"/>
      <c r="ACN17" s="114"/>
      <c r="ACO17" s="114"/>
      <c r="ACP17" s="114"/>
      <c r="ACQ17" s="114"/>
      <c r="ACR17" s="114"/>
      <c r="ACS17" s="114"/>
      <c r="ACT17" s="114"/>
      <c r="ACU17" s="114"/>
      <c r="ACV17" s="114"/>
      <c r="ACW17" s="114"/>
      <c r="ACX17" s="114"/>
      <c r="ACY17" s="114"/>
      <c r="ACZ17" s="114"/>
      <c r="ADA17" s="114"/>
      <c r="ADB17" s="114"/>
      <c r="ADC17" s="114"/>
      <c r="ADD17" s="114"/>
      <c r="ADE17" s="114"/>
      <c r="ADF17" s="114"/>
      <c r="ADG17" s="114"/>
      <c r="ADH17" s="114"/>
      <c r="ADI17" s="114"/>
      <c r="ADJ17" s="114"/>
      <c r="ADK17" s="114"/>
      <c r="ADL17" s="114"/>
      <c r="ADM17" s="114"/>
      <c r="ADN17" s="114"/>
      <c r="ADO17" s="114"/>
      <c r="ADP17" s="114"/>
      <c r="ADQ17" s="114"/>
      <c r="ADR17" s="114"/>
      <c r="ADS17" s="114"/>
      <c r="ADT17" s="114"/>
      <c r="ADU17" s="114"/>
      <c r="ADV17" s="114"/>
      <c r="ADW17" s="114"/>
      <c r="ADX17" s="114"/>
      <c r="ADY17" s="114"/>
      <c r="ADZ17" s="114"/>
      <c r="AEA17" s="114"/>
      <c r="AEB17" s="114"/>
      <c r="AEC17" s="114"/>
      <c r="AED17" s="114"/>
      <c r="AEE17" s="114"/>
      <c r="AEF17" s="114"/>
      <c r="AEG17" s="114"/>
      <c r="AEH17" s="114"/>
      <c r="AEI17" s="114"/>
      <c r="AEJ17" s="114"/>
      <c r="AEK17" s="114"/>
      <c r="AEL17" s="114"/>
      <c r="AEM17" s="114"/>
      <c r="AEN17" s="114"/>
      <c r="AEO17" s="114"/>
      <c r="AEP17" s="114"/>
      <c r="AEQ17" s="114"/>
      <c r="AER17" s="114"/>
      <c r="AES17" s="114"/>
      <c r="AET17" s="114"/>
      <c r="AEU17" s="114"/>
      <c r="AEV17" s="114"/>
      <c r="AEW17" s="114"/>
      <c r="AEX17" s="114"/>
      <c r="AEY17" s="114"/>
      <c r="AEZ17" s="114"/>
      <c r="AFA17" s="114"/>
      <c r="AFB17" s="114"/>
      <c r="AFC17" s="114"/>
      <c r="AFD17" s="114"/>
      <c r="AFE17" s="114"/>
      <c r="AFF17" s="114"/>
      <c r="AFG17" s="114"/>
      <c r="AFH17" s="114"/>
      <c r="AFI17" s="114"/>
      <c r="AFJ17" s="114"/>
      <c r="AFK17" s="114"/>
      <c r="AFL17" s="114"/>
      <c r="AFM17" s="114"/>
      <c r="AFN17" s="114"/>
      <c r="AFO17" s="114"/>
      <c r="AFP17" s="114"/>
      <c r="AFQ17" s="114"/>
      <c r="AFR17" s="114"/>
      <c r="AFS17" s="114"/>
      <c r="AFT17" s="114"/>
      <c r="AFU17" s="114"/>
      <c r="AFV17" s="114"/>
      <c r="AFW17" s="114"/>
      <c r="AFX17" s="114"/>
      <c r="AFY17" s="114"/>
      <c r="AFZ17" s="114"/>
      <c r="AGA17" s="114"/>
      <c r="AGB17" s="114"/>
      <c r="AGC17" s="114"/>
      <c r="AGD17" s="114"/>
      <c r="AGE17" s="114"/>
      <c r="AGF17" s="114"/>
      <c r="AGG17" s="114"/>
      <c r="AGH17" s="114"/>
      <c r="AGI17" s="114"/>
      <c r="AGJ17" s="114"/>
      <c r="AGK17" s="114"/>
      <c r="AGL17" s="114"/>
      <c r="AGM17" s="114"/>
      <c r="AGN17" s="114"/>
      <c r="AGO17" s="114"/>
      <c r="AGP17" s="114"/>
      <c r="AGQ17" s="114"/>
      <c r="AGR17" s="114"/>
      <c r="AGS17" s="114"/>
      <c r="AGT17" s="114"/>
      <c r="AGU17" s="114"/>
      <c r="AGV17" s="114"/>
      <c r="AGW17" s="114"/>
      <c r="AGX17" s="114"/>
      <c r="AGY17" s="114"/>
      <c r="AGZ17" s="114"/>
      <c r="AHA17" s="114"/>
      <c r="AHB17" s="114"/>
      <c r="AHC17" s="114"/>
      <c r="AHD17" s="114"/>
      <c r="AHE17" s="114"/>
      <c r="AHF17" s="114"/>
      <c r="AHG17" s="114"/>
      <c r="AHH17" s="114"/>
      <c r="AHI17" s="114"/>
      <c r="AHJ17" s="114"/>
      <c r="AHK17" s="114"/>
      <c r="AHL17" s="114"/>
      <c r="AHM17" s="114"/>
      <c r="AHN17" s="114"/>
      <c r="AHO17" s="114"/>
      <c r="AHP17" s="114"/>
      <c r="AHQ17" s="114"/>
      <c r="AHR17" s="114"/>
      <c r="AHS17" s="114"/>
      <c r="AHT17" s="114"/>
      <c r="AHU17" s="114"/>
      <c r="AHV17" s="114"/>
      <c r="AHW17" s="114"/>
      <c r="AHX17" s="114"/>
      <c r="AHY17" s="114"/>
      <c r="AHZ17" s="114"/>
      <c r="AIA17" s="114"/>
      <c r="AIB17" s="114"/>
      <c r="AIC17" s="114"/>
      <c r="AID17" s="114"/>
      <c r="AIE17" s="114"/>
      <c r="AIF17" s="114"/>
      <c r="AIG17" s="114"/>
      <c r="AIH17" s="114"/>
      <c r="AII17" s="114"/>
      <c r="AIJ17" s="114"/>
      <c r="AIK17" s="114"/>
      <c r="AIL17" s="114"/>
      <c r="AIM17" s="114"/>
      <c r="AIN17" s="114"/>
      <c r="AIO17" s="114"/>
      <c r="AIP17" s="114"/>
      <c r="AIQ17" s="114"/>
      <c r="AIR17" s="114"/>
      <c r="AIS17" s="114"/>
      <c r="AIT17" s="114"/>
      <c r="AIU17" s="114"/>
      <c r="AIV17" s="114"/>
      <c r="AIW17" s="114"/>
      <c r="AIX17" s="114"/>
      <c r="AIY17" s="114"/>
      <c r="AIZ17" s="114"/>
      <c r="AJA17" s="114"/>
      <c r="AJB17" s="114"/>
      <c r="AJC17" s="114"/>
      <c r="AJD17" s="114"/>
      <c r="AJE17" s="114"/>
      <c r="AJF17" s="114"/>
      <c r="AJG17" s="114"/>
      <c r="AJH17" s="114"/>
      <c r="AJI17" s="114"/>
      <c r="AJJ17" s="114"/>
      <c r="AJK17" s="114"/>
      <c r="AJL17" s="114"/>
      <c r="AJM17" s="114"/>
      <c r="AJN17" s="114"/>
      <c r="AJO17" s="114"/>
      <c r="AJP17" s="114"/>
      <c r="AJQ17" s="114"/>
      <c r="AJR17" s="114"/>
      <c r="AJS17" s="114"/>
      <c r="AJT17" s="114"/>
      <c r="AJU17" s="114"/>
      <c r="AJV17" s="114"/>
      <c r="AJW17" s="114"/>
      <c r="AJX17" s="114"/>
      <c r="AJY17" s="114"/>
      <c r="AJZ17" s="114"/>
      <c r="AKA17" s="114"/>
      <c r="AKB17" s="114"/>
      <c r="AKC17" s="114"/>
      <c r="AKD17" s="114"/>
      <c r="AKE17" s="114"/>
      <c r="AKF17" s="114"/>
      <c r="AKG17" s="114"/>
      <c r="AKH17" s="114"/>
      <c r="AKI17" s="114"/>
      <c r="AKJ17" s="114"/>
      <c r="AKK17" s="114"/>
      <c r="AKL17" s="114"/>
      <c r="AKM17" s="114"/>
      <c r="AKN17" s="114"/>
      <c r="AKO17" s="114"/>
      <c r="AKP17" s="114"/>
      <c r="AKQ17" s="114"/>
      <c r="AKR17" s="114"/>
      <c r="AKS17" s="114"/>
      <c r="AKT17" s="114"/>
      <c r="AKU17" s="114"/>
      <c r="AKV17" s="114"/>
      <c r="AKW17" s="114"/>
      <c r="AKX17" s="114"/>
      <c r="AKY17" s="114"/>
      <c r="AKZ17" s="114"/>
      <c r="ALA17" s="114"/>
      <c r="ALB17" s="114"/>
      <c r="ALC17" s="114"/>
      <c r="ALD17" s="114"/>
      <c r="ALE17" s="114"/>
      <c r="ALF17" s="114"/>
      <c r="ALG17" s="114"/>
      <c r="ALH17" s="114"/>
      <c r="ALI17" s="114"/>
      <c r="ALJ17" s="114"/>
      <c r="ALK17" s="114"/>
      <c r="ALL17" s="114"/>
      <c r="ALM17" s="114"/>
      <c r="ALN17" s="114"/>
      <c r="ALO17" s="114"/>
      <c r="ALP17" s="114"/>
      <c r="ALQ17" s="114"/>
      <c r="ALR17" s="114"/>
      <c r="ALS17" s="114"/>
      <c r="ALT17" s="114"/>
      <c r="ALU17" s="114"/>
      <c r="ALV17" s="114"/>
      <c r="ALW17" s="114"/>
      <c r="ALX17" s="114"/>
      <c r="ALY17" s="114"/>
      <c r="ALZ17" s="114"/>
      <c r="AMA17" s="114"/>
      <c r="AMB17" s="114"/>
      <c r="AMC17" s="114"/>
      <c r="AMD17" s="114"/>
      <c r="AME17" s="114"/>
      <c r="AMF17" s="114"/>
      <c r="AMG17" s="114"/>
    </row>
    <row r="18" spans="1:1021" s="1" customFormat="1">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14"/>
      <c r="RJ18" s="114"/>
      <c r="RK18" s="114"/>
      <c r="RL18" s="114"/>
      <c r="RM18" s="114"/>
      <c r="RN18" s="114"/>
      <c r="RO18" s="114"/>
      <c r="RP18" s="114"/>
      <c r="RQ18" s="114"/>
      <c r="RR18" s="114"/>
      <c r="RS18" s="114"/>
      <c r="RT18" s="114"/>
      <c r="RU18" s="114"/>
      <c r="RV18" s="114"/>
      <c r="RW18" s="114"/>
      <c r="RX18" s="114"/>
      <c r="RY18" s="114"/>
      <c r="RZ18" s="114"/>
      <c r="SA18" s="114"/>
      <c r="SB18" s="114"/>
      <c r="SC18" s="114"/>
      <c r="SD18" s="114"/>
      <c r="SE18" s="114"/>
      <c r="SF18" s="114"/>
      <c r="SG18" s="114"/>
      <c r="SH18" s="114"/>
      <c r="SI18" s="114"/>
      <c r="SJ18" s="114"/>
      <c r="SK18" s="114"/>
      <c r="SL18" s="114"/>
      <c r="SM18" s="114"/>
      <c r="SN18" s="114"/>
      <c r="SO18" s="114"/>
      <c r="SP18" s="114"/>
      <c r="SQ18" s="114"/>
      <c r="SR18" s="114"/>
      <c r="SS18" s="114"/>
      <c r="ST18" s="114"/>
      <c r="SU18" s="114"/>
      <c r="SV18" s="114"/>
      <c r="SW18" s="114"/>
      <c r="SX18" s="114"/>
      <c r="SY18" s="114"/>
      <c r="SZ18" s="114"/>
      <c r="TA18" s="114"/>
      <c r="TB18" s="114"/>
      <c r="TC18" s="114"/>
      <c r="TD18" s="114"/>
      <c r="TE18" s="114"/>
      <c r="TF18" s="114"/>
      <c r="TG18" s="114"/>
      <c r="TH18" s="114"/>
      <c r="TI18" s="114"/>
      <c r="TJ18" s="114"/>
      <c r="TK18" s="114"/>
      <c r="TL18" s="114"/>
      <c r="TM18" s="114"/>
      <c r="TN18" s="114"/>
      <c r="TO18" s="114"/>
      <c r="TP18" s="114"/>
      <c r="TQ18" s="114"/>
      <c r="TR18" s="114"/>
      <c r="TS18" s="114"/>
      <c r="TT18" s="114"/>
      <c r="TU18" s="114"/>
      <c r="TV18" s="114"/>
      <c r="TW18" s="114"/>
      <c r="TX18" s="114"/>
      <c r="TY18" s="114"/>
      <c r="TZ18" s="114"/>
      <c r="UA18" s="114"/>
      <c r="UB18" s="114"/>
      <c r="UC18" s="114"/>
      <c r="UD18" s="114"/>
      <c r="UE18" s="114"/>
      <c r="UF18" s="114"/>
      <c r="UG18" s="114"/>
      <c r="UH18" s="114"/>
      <c r="UI18" s="114"/>
      <c r="UJ18" s="114"/>
      <c r="UK18" s="114"/>
      <c r="UL18" s="114"/>
      <c r="UM18" s="114"/>
      <c r="UN18" s="114"/>
      <c r="UO18" s="114"/>
      <c r="UP18" s="114"/>
      <c r="UQ18" s="114"/>
      <c r="UR18" s="114"/>
      <c r="US18" s="114"/>
      <c r="UT18" s="114"/>
      <c r="UU18" s="114"/>
      <c r="UV18" s="114"/>
      <c r="UW18" s="114"/>
      <c r="UX18" s="114"/>
      <c r="UY18" s="114"/>
      <c r="UZ18" s="114"/>
      <c r="VA18" s="114"/>
      <c r="VB18" s="114"/>
      <c r="VC18" s="114"/>
      <c r="VD18" s="114"/>
      <c r="VE18" s="114"/>
      <c r="VF18" s="114"/>
      <c r="VG18" s="114"/>
      <c r="VH18" s="114"/>
      <c r="VI18" s="114"/>
      <c r="VJ18" s="114"/>
      <c r="VK18" s="114"/>
      <c r="VL18" s="114"/>
      <c r="VM18" s="114"/>
      <c r="VN18" s="114"/>
      <c r="VO18" s="114"/>
      <c r="VP18" s="114"/>
      <c r="VQ18" s="114"/>
      <c r="VR18" s="114"/>
      <c r="VS18" s="114"/>
      <c r="VT18" s="114"/>
      <c r="VU18" s="114"/>
      <c r="VV18" s="114"/>
      <c r="VW18" s="114"/>
      <c r="VX18" s="114"/>
      <c r="VY18" s="114"/>
      <c r="VZ18" s="114"/>
      <c r="WA18" s="114"/>
      <c r="WB18" s="114"/>
      <c r="WC18" s="114"/>
      <c r="WD18" s="114"/>
      <c r="WE18" s="114"/>
      <c r="WF18" s="114"/>
      <c r="WG18" s="114"/>
      <c r="WH18" s="114"/>
      <c r="WI18" s="114"/>
      <c r="WJ18" s="114"/>
      <c r="WK18" s="114"/>
      <c r="WL18" s="114"/>
      <c r="WM18" s="114"/>
      <c r="WN18" s="114"/>
      <c r="WO18" s="114"/>
      <c r="WP18" s="114"/>
      <c r="WQ18" s="114"/>
      <c r="WR18" s="114"/>
      <c r="WS18" s="114"/>
      <c r="WT18" s="114"/>
      <c r="WU18" s="114"/>
      <c r="WV18" s="114"/>
      <c r="WW18" s="114"/>
      <c r="WX18" s="114"/>
      <c r="WY18" s="114"/>
      <c r="WZ18" s="114"/>
      <c r="XA18" s="114"/>
      <c r="XB18" s="114"/>
      <c r="XC18" s="114"/>
      <c r="XD18" s="114"/>
      <c r="XE18" s="114"/>
      <c r="XF18" s="114"/>
      <c r="XG18" s="114"/>
      <c r="XH18" s="114"/>
      <c r="XI18" s="114"/>
      <c r="XJ18" s="114"/>
      <c r="XK18" s="114"/>
      <c r="XL18" s="114"/>
      <c r="XM18" s="114"/>
      <c r="XN18" s="114"/>
      <c r="XO18" s="114"/>
      <c r="XP18" s="114"/>
      <c r="XQ18" s="114"/>
      <c r="XR18" s="114"/>
      <c r="XS18" s="114"/>
      <c r="XT18" s="114"/>
      <c r="XU18" s="114"/>
      <c r="XV18" s="114"/>
      <c r="XW18" s="114"/>
      <c r="XX18" s="114"/>
      <c r="XY18" s="114"/>
      <c r="XZ18" s="114"/>
      <c r="YA18" s="114"/>
      <c r="YB18" s="114"/>
      <c r="YC18" s="114"/>
      <c r="YD18" s="114"/>
      <c r="YE18" s="114"/>
      <c r="YF18" s="114"/>
      <c r="YG18" s="114"/>
      <c r="YH18" s="114"/>
      <c r="YI18" s="114"/>
      <c r="YJ18" s="114"/>
      <c r="YK18" s="114"/>
      <c r="YL18" s="114"/>
      <c r="YM18" s="114"/>
      <c r="YN18" s="114"/>
      <c r="YO18" s="114"/>
      <c r="YP18" s="114"/>
      <c r="YQ18" s="114"/>
      <c r="YR18" s="114"/>
      <c r="YS18" s="114"/>
      <c r="YT18" s="114"/>
      <c r="YU18" s="114"/>
      <c r="YV18" s="114"/>
      <c r="YW18" s="114"/>
      <c r="YX18" s="114"/>
      <c r="YY18" s="114"/>
      <c r="YZ18" s="114"/>
      <c r="ZA18" s="114"/>
      <c r="ZB18" s="114"/>
      <c r="ZC18" s="114"/>
      <c r="ZD18" s="114"/>
      <c r="ZE18" s="114"/>
      <c r="ZF18" s="114"/>
      <c r="ZG18" s="114"/>
      <c r="ZH18" s="114"/>
      <c r="ZI18" s="114"/>
      <c r="ZJ18" s="114"/>
      <c r="ZK18" s="114"/>
      <c r="ZL18" s="114"/>
      <c r="ZM18" s="114"/>
      <c r="ZN18" s="114"/>
      <c r="ZO18" s="114"/>
      <c r="ZP18" s="114"/>
      <c r="ZQ18" s="114"/>
      <c r="ZR18" s="114"/>
      <c r="ZS18" s="114"/>
      <c r="ZT18" s="114"/>
      <c r="ZU18" s="114"/>
      <c r="ZV18" s="114"/>
      <c r="ZW18" s="114"/>
      <c r="ZX18" s="114"/>
      <c r="ZY18" s="114"/>
      <c r="ZZ18" s="114"/>
      <c r="AAA18" s="114"/>
      <c r="AAB18" s="114"/>
      <c r="AAC18" s="114"/>
      <c r="AAD18" s="114"/>
      <c r="AAE18" s="114"/>
      <c r="AAF18" s="114"/>
      <c r="AAG18" s="114"/>
      <c r="AAH18" s="114"/>
      <c r="AAI18" s="114"/>
      <c r="AAJ18" s="114"/>
      <c r="AAK18" s="114"/>
      <c r="AAL18" s="114"/>
      <c r="AAM18" s="114"/>
      <c r="AAN18" s="114"/>
      <c r="AAO18" s="114"/>
      <c r="AAP18" s="114"/>
      <c r="AAQ18" s="114"/>
      <c r="AAR18" s="114"/>
      <c r="AAS18" s="114"/>
      <c r="AAT18" s="114"/>
      <c r="AAU18" s="114"/>
      <c r="AAV18" s="114"/>
      <c r="AAW18" s="114"/>
      <c r="AAX18" s="114"/>
      <c r="AAY18" s="114"/>
      <c r="AAZ18" s="114"/>
      <c r="ABA18" s="114"/>
      <c r="ABB18" s="114"/>
      <c r="ABC18" s="114"/>
      <c r="ABD18" s="114"/>
      <c r="ABE18" s="114"/>
      <c r="ABF18" s="114"/>
      <c r="ABG18" s="114"/>
      <c r="ABH18" s="114"/>
      <c r="ABI18" s="114"/>
      <c r="ABJ18" s="114"/>
      <c r="ABK18" s="114"/>
      <c r="ABL18" s="114"/>
      <c r="ABM18" s="114"/>
      <c r="ABN18" s="114"/>
      <c r="ABO18" s="114"/>
      <c r="ABP18" s="114"/>
      <c r="ABQ18" s="114"/>
      <c r="ABR18" s="114"/>
      <c r="ABS18" s="114"/>
      <c r="ABT18" s="114"/>
      <c r="ABU18" s="114"/>
      <c r="ABV18" s="114"/>
      <c r="ABW18" s="114"/>
      <c r="ABX18" s="114"/>
      <c r="ABY18" s="114"/>
      <c r="ABZ18" s="114"/>
      <c r="ACA18" s="114"/>
      <c r="ACB18" s="114"/>
      <c r="ACC18" s="114"/>
      <c r="ACD18" s="114"/>
      <c r="ACE18" s="114"/>
      <c r="ACF18" s="114"/>
      <c r="ACG18" s="114"/>
      <c r="ACH18" s="114"/>
      <c r="ACI18" s="114"/>
      <c r="ACJ18" s="114"/>
      <c r="ACK18" s="114"/>
      <c r="ACL18" s="114"/>
      <c r="ACM18" s="114"/>
      <c r="ACN18" s="114"/>
      <c r="ACO18" s="114"/>
      <c r="ACP18" s="114"/>
      <c r="ACQ18" s="114"/>
      <c r="ACR18" s="114"/>
      <c r="ACS18" s="114"/>
      <c r="ACT18" s="114"/>
      <c r="ACU18" s="114"/>
      <c r="ACV18" s="114"/>
      <c r="ACW18" s="114"/>
      <c r="ACX18" s="114"/>
      <c r="ACY18" s="114"/>
      <c r="ACZ18" s="114"/>
      <c r="ADA18" s="114"/>
      <c r="ADB18" s="114"/>
      <c r="ADC18" s="114"/>
      <c r="ADD18" s="114"/>
      <c r="ADE18" s="114"/>
      <c r="ADF18" s="114"/>
      <c r="ADG18" s="114"/>
      <c r="ADH18" s="114"/>
      <c r="ADI18" s="114"/>
      <c r="ADJ18" s="114"/>
      <c r="ADK18" s="114"/>
      <c r="ADL18" s="114"/>
      <c r="ADM18" s="114"/>
      <c r="ADN18" s="114"/>
      <c r="ADO18" s="114"/>
      <c r="ADP18" s="114"/>
      <c r="ADQ18" s="114"/>
      <c r="ADR18" s="114"/>
      <c r="ADS18" s="114"/>
      <c r="ADT18" s="114"/>
      <c r="ADU18" s="114"/>
      <c r="ADV18" s="114"/>
      <c r="ADW18" s="114"/>
      <c r="ADX18" s="114"/>
      <c r="ADY18" s="114"/>
      <c r="ADZ18" s="114"/>
      <c r="AEA18" s="114"/>
      <c r="AEB18" s="114"/>
      <c r="AEC18" s="114"/>
      <c r="AED18" s="114"/>
      <c r="AEE18" s="114"/>
      <c r="AEF18" s="114"/>
      <c r="AEG18" s="114"/>
      <c r="AEH18" s="114"/>
      <c r="AEI18" s="114"/>
      <c r="AEJ18" s="114"/>
      <c r="AEK18" s="114"/>
      <c r="AEL18" s="114"/>
      <c r="AEM18" s="114"/>
      <c r="AEN18" s="114"/>
      <c r="AEO18" s="114"/>
      <c r="AEP18" s="114"/>
      <c r="AEQ18" s="114"/>
      <c r="AER18" s="114"/>
      <c r="AES18" s="114"/>
      <c r="AET18" s="114"/>
      <c r="AEU18" s="114"/>
      <c r="AEV18" s="114"/>
      <c r="AEW18" s="114"/>
      <c r="AEX18" s="114"/>
      <c r="AEY18" s="114"/>
      <c r="AEZ18" s="114"/>
      <c r="AFA18" s="114"/>
      <c r="AFB18" s="114"/>
      <c r="AFC18" s="114"/>
      <c r="AFD18" s="114"/>
      <c r="AFE18" s="114"/>
      <c r="AFF18" s="114"/>
      <c r="AFG18" s="114"/>
      <c r="AFH18" s="114"/>
      <c r="AFI18" s="114"/>
      <c r="AFJ18" s="114"/>
      <c r="AFK18" s="114"/>
      <c r="AFL18" s="114"/>
      <c r="AFM18" s="114"/>
      <c r="AFN18" s="114"/>
      <c r="AFO18" s="114"/>
      <c r="AFP18" s="114"/>
      <c r="AFQ18" s="114"/>
      <c r="AFR18" s="114"/>
      <c r="AFS18" s="114"/>
      <c r="AFT18" s="114"/>
      <c r="AFU18" s="114"/>
      <c r="AFV18" s="114"/>
      <c r="AFW18" s="114"/>
      <c r="AFX18" s="114"/>
      <c r="AFY18" s="114"/>
      <c r="AFZ18" s="114"/>
      <c r="AGA18" s="114"/>
      <c r="AGB18" s="114"/>
      <c r="AGC18" s="114"/>
      <c r="AGD18" s="114"/>
      <c r="AGE18" s="114"/>
      <c r="AGF18" s="114"/>
      <c r="AGG18" s="114"/>
      <c r="AGH18" s="114"/>
      <c r="AGI18" s="114"/>
      <c r="AGJ18" s="114"/>
      <c r="AGK18" s="114"/>
      <c r="AGL18" s="114"/>
      <c r="AGM18" s="114"/>
      <c r="AGN18" s="114"/>
      <c r="AGO18" s="114"/>
      <c r="AGP18" s="114"/>
      <c r="AGQ18" s="114"/>
      <c r="AGR18" s="114"/>
      <c r="AGS18" s="114"/>
      <c r="AGT18" s="114"/>
      <c r="AGU18" s="114"/>
      <c r="AGV18" s="114"/>
      <c r="AGW18" s="114"/>
      <c r="AGX18" s="114"/>
      <c r="AGY18" s="114"/>
      <c r="AGZ18" s="114"/>
      <c r="AHA18" s="114"/>
      <c r="AHB18" s="114"/>
      <c r="AHC18" s="114"/>
      <c r="AHD18" s="114"/>
      <c r="AHE18" s="114"/>
      <c r="AHF18" s="114"/>
      <c r="AHG18" s="114"/>
      <c r="AHH18" s="114"/>
      <c r="AHI18" s="114"/>
      <c r="AHJ18" s="114"/>
      <c r="AHK18" s="114"/>
      <c r="AHL18" s="114"/>
      <c r="AHM18" s="114"/>
      <c r="AHN18" s="114"/>
      <c r="AHO18" s="114"/>
      <c r="AHP18" s="114"/>
      <c r="AHQ18" s="114"/>
      <c r="AHR18" s="114"/>
      <c r="AHS18" s="114"/>
      <c r="AHT18" s="114"/>
      <c r="AHU18" s="114"/>
      <c r="AHV18" s="114"/>
      <c r="AHW18" s="114"/>
      <c r="AHX18" s="114"/>
      <c r="AHY18" s="114"/>
      <c r="AHZ18" s="114"/>
      <c r="AIA18" s="114"/>
      <c r="AIB18" s="114"/>
      <c r="AIC18" s="114"/>
      <c r="AID18" s="114"/>
      <c r="AIE18" s="114"/>
      <c r="AIF18" s="114"/>
      <c r="AIG18" s="114"/>
      <c r="AIH18" s="114"/>
      <c r="AII18" s="114"/>
      <c r="AIJ18" s="114"/>
      <c r="AIK18" s="114"/>
      <c r="AIL18" s="114"/>
      <c r="AIM18" s="114"/>
      <c r="AIN18" s="114"/>
      <c r="AIO18" s="114"/>
      <c r="AIP18" s="114"/>
      <c r="AIQ18" s="114"/>
      <c r="AIR18" s="114"/>
      <c r="AIS18" s="114"/>
      <c r="AIT18" s="114"/>
      <c r="AIU18" s="114"/>
      <c r="AIV18" s="114"/>
      <c r="AIW18" s="114"/>
      <c r="AIX18" s="114"/>
      <c r="AIY18" s="114"/>
      <c r="AIZ18" s="114"/>
      <c r="AJA18" s="114"/>
      <c r="AJB18" s="114"/>
      <c r="AJC18" s="114"/>
      <c r="AJD18" s="114"/>
      <c r="AJE18" s="114"/>
      <c r="AJF18" s="114"/>
      <c r="AJG18" s="114"/>
      <c r="AJH18" s="114"/>
      <c r="AJI18" s="114"/>
      <c r="AJJ18" s="114"/>
      <c r="AJK18" s="114"/>
      <c r="AJL18" s="114"/>
      <c r="AJM18" s="114"/>
      <c r="AJN18" s="114"/>
      <c r="AJO18" s="114"/>
      <c r="AJP18" s="114"/>
      <c r="AJQ18" s="114"/>
      <c r="AJR18" s="114"/>
      <c r="AJS18" s="114"/>
      <c r="AJT18" s="114"/>
      <c r="AJU18" s="114"/>
      <c r="AJV18" s="114"/>
      <c r="AJW18" s="114"/>
      <c r="AJX18" s="114"/>
      <c r="AJY18" s="114"/>
      <c r="AJZ18" s="114"/>
      <c r="AKA18" s="114"/>
      <c r="AKB18" s="114"/>
      <c r="AKC18" s="114"/>
      <c r="AKD18" s="114"/>
      <c r="AKE18" s="114"/>
      <c r="AKF18" s="114"/>
      <c r="AKG18" s="114"/>
      <c r="AKH18" s="114"/>
      <c r="AKI18" s="114"/>
      <c r="AKJ18" s="114"/>
      <c r="AKK18" s="114"/>
      <c r="AKL18" s="114"/>
      <c r="AKM18" s="114"/>
      <c r="AKN18" s="114"/>
      <c r="AKO18" s="114"/>
      <c r="AKP18" s="114"/>
      <c r="AKQ18" s="114"/>
      <c r="AKR18" s="114"/>
      <c r="AKS18" s="114"/>
      <c r="AKT18" s="114"/>
      <c r="AKU18" s="114"/>
      <c r="AKV18" s="114"/>
      <c r="AKW18" s="114"/>
      <c r="AKX18" s="114"/>
      <c r="AKY18" s="114"/>
      <c r="AKZ18" s="114"/>
      <c r="ALA18" s="114"/>
      <c r="ALB18" s="114"/>
      <c r="ALC18" s="114"/>
      <c r="ALD18" s="114"/>
      <c r="ALE18" s="114"/>
      <c r="ALF18" s="114"/>
      <c r="ALG18" s="114"/>
      <c r="ALH18" s="114"/>
      <c r="ALI18" s="114"/>
      <c r="ALJ18" s="114"/>
      <c r="ALK18" s="114"/>
      <c r="ALL18" s="114"/>
      <c r="ALM18" s="114"/>
      <c r="ALN18" s="114"/>
      <c r="ALO18" s="114"/>
      <c r="ALP18" s="114"/>
      <c r="ALQ18" s="114"/>
      <c r="ALR18" s="114"/>
      <c r="ALS18" s="114"/>
      <c r="ALT18" s="114"/>
      <c r="ALU18" s="114"/>
      <c r="ALV18" s="114"/>
      <c r="ALW18" s="114"/>
      <c r="ALX18" s="114"/>
      <c r="ALY18" s="114"/>
      <c r="ALZ18" s="114"/>
      <c r="AMA18" s="114"/>
      <c r="AMB18" s="114"/>
      <c r="AMC18" s="114"/>
      <c r="AMD18" s="114"/>
      <c r="AME18" s="114"/>
      <c r="AMF18" s="114"/>
      <c r="AMG18" s="114"/>
    </row>
    <row r="19" spans="1:1021" s="1" customFormat="1">
      <c r="A19" s="180" t="s">
        <v>69</v>
      </c>
      <c r="B19" s="115"/>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14"/>
      <c r="RJ19" s="114"/>
      <c r="RK19" s="114"/>
      <c r="RL19" s="114"/>
      <c r="RM19" s="114"/>
      <c r="RN19" s="114"/>
      <c r="RO19" s="114"/>
      <c r="RP19" s="114"/>
      <c r="RQ19" s="114"/>
      <c r="RR19" s="114"/>
      <c r="RS19" s="114"/>
      <c r="RT19" s="114"/>
      <c r="RU19" s="114"/>
      <c r="RV19" s="114"/>
      <c r="RW19" s="114"/>
      <c r="RX19" s="114"/>
      <c r="RY19" s="114"/>
      <c r="RZ19" s="114"/>
      <c r="SA19" s="114"/>
      <c r="SB19" s="114"/>
      <c r="SC19" s="114"/>
      <c r="SD19" s="114"/>
      <c r="SE19" s="114"/>
      <c r="SF19" s="114"/>
      <c r="SG19" s="114"/>
      <c r="SH19" s="114"/>
      <c r="SI19" s="114"/>
      <c r="SJ19" s="114"/>
      <c r="SK19" s="114"/>
      <c r="SL19" s="114"/>
      <c r="SM19" s="114"/>
      <c r="SN19" s="114"/>
      <c r="SO19" s="114"/>
      <c r="SP19" s="114"/>
      <c r="SQ19" s="114"/>
      <c r="SR19" s="114"/>
      <c r="SS19" s="114"/>
      <c r="ST19" s="114"/>
      <c r="SU19" s="114"/>
      <c r="SV19" s="114"/>
      <c r="SW19" s="114"/>
      <c r="SX19" s="114"/>
      <c r="SY19" s="114"/>
      <c r="SZ19" s="114"/>
      <c r="TA19" s="114"/>
      <c r="TB19" s="114"/>
      <c r="TC19" s="114"/>
      <c r="TD19" s="114"/>
      <c r="TE19" s="114"/>
      <c r="TF19" s="114"/>
      <c r="TG19" s="114"/>
      <c r="TH19" s="114"/>
      <c r="TI19" s="114"/>
      <c r="TJ19" s="114"/>
      <c r="TK19" s="114"/>
      <c r="TL19" s="114"/>
      <c r="TM19" s="114"/>
      <c r="TN19" s="114"/>
      <c r="TO19" s="114"/>
      <c r="TP19" s="114"/>
      <c r="TQ19" s="114"/>
      <c r="TR19" s="114"/>
      <c r="TS19" s="114"/>
      <c r="TT19" s="114"/>
      <c r="TU19" s="114"/>
      <c r="TV19" s="114"/>
      <c r="TW19" s="114"/>
      <c r="TX19" s="114"/>
      <c r="TY19" s="114"/>
      <c r="TZ19" s="114"/>
      <c r="UA19" s="114"/>
      <c r="UB19" s="114"/>
      <c r="UC19" s="114"/>
      <c r="UD19" s="114"/>
      <c r="UE19" s="114"/>
      <c r="UF19" s="114"/>
      <c r="UG19" s="114"/>
      <c r="UH19" s="114"/>
      <c r="UI19" s="114"/>
      <c r="UJ19" s="114"/>
      <c r="UK19" s="114"/>
      <c r="UL19" s="114"/>
      <c r="UM19" s="114"/>
      <c r="UN19" s="114"/>
      <c r="UO19" s="114"/>
      <c r="UP19" s="114"/>
      <c r="UQ19" s="114"/>
      <c r="UR19" s="114"/>
      <c r="US19" s="114"/>
      <c r="UT19" s="114"/>
      <c r="UU19" s="114"/>
      <c r="UV19" s="114"/>
      <c r="UW19" s="114"/>
      <c r="UX19" s="114"/>
      <c r="UY19" s="114"/>
      <c r="UZ19" s="114"/>
      <c r="VA19" s="114"/>
      <c r="VB19" s="114"/>
      <c r="VC19" s="114"/>
      <c r="VD19" s="114"/>
      <c r="VE19" s="114"/>
      <c r="VF19" s="114"/>
      <c r="VG19" s="114"/>
      <c r="VH19" s="114"/>
      <c r="VI19" s="114"/>
      <c r="VJ19" s="114"/>
      <c r="VK19" s="114"/>
      <c r="VL19" s="114"/>
      <c r="VM19" s="114"/>
      <c r="VN19" s="114"/>
      <c r="VO19" s="114"/>
      <c r="VP19" s="114"/>
      <c r="VQ19" s="114"/>
      <c r="VR19" s="114"/>
      <c r="VS19" s="114"/>
      <c r="VT19" s="114"/>
      <c r="VU19" s="114"/>
      <c r="VV19" s="114"/>
      <c r="VW19" s="114"/>
      <c r="VX19" s="114"/>
      <c r="VY19" s="114"/>
      <c r="VZ19" s="114"/>
      <c r="WA19" s="114"/>
      <c r="WB19" s="114"/>
      <c r="WC19" s="114"/>
      <c r="WD19" s="114"/>
      <c r="WE19" s="114"/>
      <c r="WF19" s="114"/>
      <c r="WG19" s="114"/>
      <c r="WH19" s="114"/>
      <c r="WI19" s="114"/>
      <c r="WJ19" s="114"/>
      <c r="WK19" s="114"/>
      <c r="WL19" s="114"/>
      <c r="WM19" s="114"/>
      <c r="WN19" s="114"/>
      <c r="WO19" s="114"/>
      <c r="WP19" s="114"/>
      <c r="WQ19" s="114"/>
      <c r="WR19" s="114"/>
      <c r="WS19" s="114"/>
      <c r="WT19" s="114"/>
      <c r="WU19" s="114"/>
      <c r="WV19" s="114"/>
      <c r="WW19" s="114"/>
      <c r="WX19" s="114"/>
      <c r="WY19" s="114"/>
      <c r="WZ19" s="114"/>
      <c r="XA19" s="114"/>
      <c r="XB19" s="114"/>
      <c r="XC19" s="114"/>
      <c r="XD19" s="114"/>
      <c r="XE19" s="114"/>
      <c r="XF19" s="114"/>
      <c r="XG19" s="114"/>
      <c r="XH19" s="114"/>
      <c r="XI19" s="114"/>
      <c r="XJ19" s="114"/>
      <c r="XK19" s="114"/>
      <c r="XL19" s="114"/>
      <c r="XM19" s="114"/>
      <c r="XN19" s="114"/>
      <c r="XO19" s="114"/>
      <c r="XP19" s="114"/>
      <c r="XQ19" s="114"/>
      <c r="XR19" s="114"/>
      <c r="XS19" s="114"/>
      <c r="XT19" s="114"/>
      <c r="XU19" s="114"/>
      <c r="XV19" s="114"/>
      <c r="XW19" s="114"/>
      <c r="XX19" s="114"/>
      <c r="XY19" s="114"/>
      <c r="XZ19" s="114"/>
      <c r="YA19" s="114"/>
      <c r="YB19" s="114"/>
      <c r="YC19" s="114"/>
      <c r="YD19" s="114"/>
      <c r="YE19" s="114"/>
      <c r="YF19" s="114"/>
      <c r="YG19" s="114"/>
      <c r="YH19" s="114"/>
      <c r="YI19" s="114"/>
      <c r="YJ19" s="114"/>
      <c r="YK19" s="114"/>
      <c r="YL19" s="114"/>
      <c r="YM19" s="114"/>
      <c r="YN19" s="114"/>
      <c r="YO19" s="114"/>
      <c r="YP19" s="114"/>
      <c r="YQ19" s="114"/>
      <c r="YR19" s="114"/>
      <c r="YS19" s="114"/>
      <c r="YT19" s="114"/>
      <c r="YU19" s="114"/>
      <c r="YV19" s="114"/>
      <c r="YW19" s="114"/>
      <c r="YX19" s="114"/>
      <c r="YY19" s="114"/>
      <c r="YZ19" s="114"/>
      <c r="ZA19" s="114"/>
      <c r="ZB19" s="114"/>
      <c r="ZC19" s="114"/>
      <c r="ZD19" s="114"/>
      <c r="ZE19" s="114"/>
      <c r="ZF19" s="114"/>
      <c r="ZG19" s="114"/>
      <c r="ZH19" s="114"/>
      <c r="ZI19" s="114"/>
      <c r="ZJ19" s="114"/>
      <c r="ZK19" s="114"/>
      <c r="ZL19" s="114"/>
      <c r="ZM19" s="114"/>
      <c r="ZN19" s="114"/>
      <c r="ZO19" s="114"/>
      <c r="ZP19" s="114"/>
      <c r="ZQ19" s="114"/>
      <c r="ZR19" s="114"/>
      <c r="ZS19" s="114"/>
      <c r="ZT19" s="114"/>
      <c r="ZU19" s="114"/>
      <c r="ZV19" s="114"/>
      <c r="ZW19" s="114"/>
      <c r="ZX19" s="114"/>
      <c r="ZY19" s="114"/>
      <c r="ZZ19" s="114"/>
      <c r="AAA19" s="114"/>
      <c r="AAB19" s="114"/>
      <c r="AAC19" s="114"/>
      <c r="AAD19" s="114"/>
      <c r="AAE19" s="114"/>
      <c r="AAF19" s="114"/>
      <c r="AAG19" s="114"/>
      <c r="AAH19" s="114"/>
      <c r="AAI19" s="114"/>
      <c r="AAJ19" s="114"/>
      <c r="AAK19" s="114"/>
      <c r="AAL19" s="114"/>
      <c r="AAM19" s="114"/>
      <c r="AAN19" s="114"/>
      <c r="AAO19" s="114"/>
      <c r="AAP19" s="114"/>
      <c r="AAQ19" s="114"/>
      <c r="AAR19" s="114"/>
      <c r="AAS19" s="114"/>
      <c r="AAT19" s="114"/>
      <c r="AAU19" s="114"/>
      <c r="AAV19" s="114"/>
      <c r="AAW19" s="114"/>
      <c r="AAX19" s="114"/>
      <c r="AAY19" s="114"/>
      <c r="AAZ19" s="114"/>
      <c r="ABA19" s="114"/>
      <c r="ABB19" s="114"/>
      <c r="ABC19" s="114"/>
      <c r="ABD19" s="114"/>
      <c r="ABE19" s="114"/>
      <c r="ABF19" s="114"/>
      <c r="ABG19" s="114"/>
      <c r="ABH19" s="114"/>
      <c r="ABI19" s="114"/>
      <c r="ABJ19" s="114"/>
      <c r="ABK19" s="114"/>
      <c r="ABL19" s="114"/>
      <c r="ABM19" s="114"/>
      <c r="ABN19" s="114"/>
      <c r="ABO19" s="114"/>
      <c r="ABP19" s="114"/>
      <c r="ABQ19" s="114"/>
      <c r="ABR19" s="114"/>
      <c r="ABS19" s="114"/>
      <c r="ABT19" s="114"/>
      <c r="ABU19" s="114"/>
      <c r="ABV19" s="114"/>
      <c r="ABW19" s="114"/>
      <c r="ABX19" s="114"/>
      <c r="ABY19" s="114"/>
      <c r="ABZ19" s="114"/>
      <c r="ACA19" s="114"/>
      <c r="ACB19" s="114"/>
      <c r="ACC19" s="114"/>
      <c r="ACD19" s="114"/>
      <c r="ACE19" s="114"/>
      <c r="ACF19" s="114"/>
      <c r="ACG19" s="114"/>
      <c r="ACH19" s="114"/>
      <c r="ACI19" s="114"/>
      <c r="ACJ19" s="114"/>
      <c r="ACK19" s="114"/>
      <c r="ACL19" s="114"/>
      <c r="ACM19" s="114"/>
      <c r="ACN19" s="114"/>
      <c r="ACO19" s="114"/>
      <c r="ACP19" s="114"/>
      <c r="ACQ19" s="114"/>
      <c r="ACR19" s="114"/>
      <c r="ACS19" s="114"/>
      <c r="ACT19" s="114"/>
      <c r="ACU19" s="114"/>
      <c r="ACV19" s="114"/>
      <c r="ACW19" s="114"/>
      <c r="ACX19" s="114"/>
      <c r="ACY19" s="114"/>
      <c r="ACZ19" s="114"/>
      <c r="ADA19" s="114"/>
      <c r="ADB19" s="114"/>
      <c r="ADC19" s="114"/>
      <c r="ADD19" s="114"/>
      <c r="ADE19" s="114"/>
      <c r="ADF19" s="114"/>
      <c r="ADG19" s="114"/>
      <c r="ADH19" s="114"/>
      <c r="ADI19" s="114"/>
      <c r="ADJ19" s="114"/>
      <c r="ADK19" s="114"/>
      <c r="ADL19" s="114"/>
      <c r="ADM19" s="114"/>
      <c r="ADN19" s="114"/>
      <c r="ADO19" s="114"/>
      <c r="ADP19" s="114"/>
      <c r="ADQ19" s="114"/>
      <c r="ADR19" s="114"/>
      <c r="ADS19" s="114"/>
      <c r="ADT19" s="114"/>
      <c r="ADU19" s="114"/>
      <c r="ADV19" s="114"/>
      <c r="ADW19" s="114"/>
      <c r="ADX19" s="114"/>
      <c r="ADY19" s="114"/>
      <c r="ADZ19" s="114"/>
      <c r="AEA19" s="114"/>
      <c r="AEB19" s="114"/>
      <c r="AEC19" s="114"/>
      <c r="AED19" s="114"/>
      <c r="AEE19" s="114"/>
      <c r="AEF19" s="114"/>
      <c r="AEG19" s="114"/>
      <c r="AEH19" s="114"/>
      <c r="AEI19" s="114"/>
      <c r="AEJ19" s="114"/>
      <c r="AEK19" s="114"/>
      <c r="AEL19" s="114"/>
      <c r="AEM19" s="114"/>
      <c r="AEN19" s="114"/>
      <c r="AEO19" s="114"/>
      <c r="AEP19" s="114"/>
      <c r="AEQ19" s="114"/>
      <c r="AER19" s="114"/>
      <c r="AES19" s="114"/>
      <c r="AET19" s="114"/>
      <c r="AEU19" s="114"/>
      <c r="AEV19" s="114"/>
      <c r="AEW19" s="114"/>
      <c r="AEX19" s="114"/>
      <c r="AEY19" s="114"/>
      <c r="AEZ19" s="114"/>
      <c r="AFA19" s="114"/>
      <c r="AFB19" s="114"/>
      <c r="AFC19" s="114"/>
      <c r="AFD19" s="114"/>
      <c r="AFE19" s="114"/>
      <c r="AFF19" s="114"/>
      <c r="AFG19" s="114"/>
      <c r="AFH19" s="114"/>
      <c r="AFI19" s="114"/>
      <c r="AFJ19" s="114"/>
      <c r="AFK19" s="114"/>
      <c r="AFL19" s="114"/>
      <c r="AFM19" s="114"/>
      <c r="AFN19" s="114"/>
      <c r="AFO19" s="114"/>
      <c r="AFP19" s="114"/>
      <c r="AFQ19" s="114"/>
      <c r="AFR19" s="114"/>
      <c r="AFS19" s="114"/>
      <c r="AFT19" s="114"/>
      <c r="AFU19" s="114"/>
      <c r="AFV19" s="114"/>
      <c r="AFW19" s="114"/>
      <c r="AFX19" s="114"/>
      <c r="AFY19" s="114"/>
      <c r="AFZ19" s="114"/>
      <c r="AGA19" s="114"/>
      <c r="AGB19" s="114"/>
      <c r="AGC19" s="114"/>
      <c r="AGD19" s="114"/>
      <c r="AGE19" s="114"/>
      <c r="AGF19" s="114"/>
      <c r="AGG19" s="114"/>
      <c r="AGH19" s="114"/>
      <c r="AGI19" s="114"/>
      <c r="AGJ19" s="114"/>
      <c r="AGK19" s="114"/>
      <c r="AGL19" s="114"/>
      <c r="AGM19" s="114"/>
      <c r="AGN19" s="114"/>
      <c r="AGO19" s="114"/>
      <c r="AGP19" s="114"/>
      <c r="AGQ19" s="114"/>
      <c r="AGR19" s="114"/>
      <c r="AGS19" s="114"/>
      <c r="AGT19" s="114"/>
      <c r="AGU19" s="114"/>
      <c r="AGV19" s="114"/>
      <c r="AGW19" s="114"/>
      <c r="AGX19" s="114"/>
      <c r="AGY19" s="114"/>
      <c r="AGZ19" s="114"/>
      <c r="AHA19" s="114"/>
      <c r="AHB19" s="114"/>
      <c r="AHC19" s="114"/>
      <c r="AHD19" s="114"/>
      <c r="AHE19" s="114"/>
      <c r="AHF19" s="114"/>
      <c r="AHG19" s="114"/>
      <c r="AHH19" s="114"/>
      <c r="AHI19" s="114"/>
      <c r="AHJ19" s="114"/>
      <c r="AHK19" s="114"/>
      <c r="AHL19" s="114"/>
      <c r="AHM19" s="114"/>
      <c r="AHN19" s="114"/>
      <c r="AHO19" s="114"/>
      <c r="AHP19" s="114"/>
      <c r="AHQ19" s="114"/>
      <c r="AHR19" s="114"/>
      <c r="AHS19" s="114"/>
      <c r="AHT19" s="114"/>
      <c r="AHU19" s="114"/>
      <c r="AHV19" s="114"/>
      <c r="AHW19" s="114"/>
      <c r="AHX19" s="114"/>
      <c r="AHY19" s="114"/>
      <c r="AHZ19" s="114"/>
      <c r="AIA19" s="114"/>
      <c r="AIB19" s="114"/>
      <c r="AIC19" s="114"/>
      <c r="AID19" s="114"/>
      <c r="AIE19" s="114"/>
      <c r="AIF19" s="114"/>
      <c r="AIG19" s="114"/>
      <c r="AIH19" s="114"/>
      <c r="AII19" s="114"/>
      <c r="AIJ19" s="114"/>
      <c r="AIK19" s="114"/>
      <c r="AIL19" s="114"/>
      <c r="AIM19" s="114"/>
      <c r="AIN19" s="114"/>
      <c r="AIO19" s="114"/>
      <c r="AIP19" s="114"/>
      <c r="AIQ19" s="114"/>
      <c r="AIR19" s="114"/>
      <c r="AIS19" s="114"/>
      <c r="AIT19" s="114"/>
      <c r="AIU19" s="114"/>
      <c r="AIV19" s="114"/>
      <c r="AIW19" s="114"/>
      <c r="AIX19" s="114"/>
      <c r="AIY19" s="114"/>
      <c r="AIZ19" s="114"/>
      <c r="AJA19" s="114"/>
      <c r="AJB19" s="114"/>
      <c r="AJC19" s="114"/>
      <c r="AJD19" s="114"/>
      <c r="AJE19" s="114"/>
      <c r="AJF19" s="114"/>
      <c r="AJG19" s="114"/>
      <c r="AJH19" s="114"/>
      <c r="AJI19" s="114"/>
      <c r="AJJ19" s="114"/>
      <c r="AJK19" s="114"/>
      <c r="AJL19" s="114"/>
      <c r="AJM19" s="114"/>
      <c r="AJN19" s="114"/>
      <c r="AJO19" s="114"/>
      <c r="AJP19" s="114"/>
      <c r="AJQ19" s="114"/>
      <c r="AJR19" s="114"/>
      <c r="AJS19" s="114"/>
      <c r="AJT19" s="114"/>
      <c r="AJU19" s="114"/>
      <c r="AJV19" s="114"/>
      <c r="AJW19" s="114"/>
      <c r="AJX19" s="114"/>
      <c r="AJY19" s="114"/>
      <c r="AJZ19" s="114"/>
      <c r="AKA19" s="114"/>
      <c r="AKB19" s="114"/>
      <c r="AKC19" s="114"/>
      <c r="AKD19" s="114"/>
      <c r="AKE19" s="114"/>
      <c r="AKF19" s="114"/>
      <c r="AKG19" s="114"/>
      <c r="AKH19" s="114"/>
      <c r="AKI19" s="114"/>
      <c r="AKJ19" s="114"/>
      <c r="AKK19" s="114"/>
      <c r="AKL19" s="114"/>
      <c r="AKM19" s="114"/>
      <c r="AKN19" s="114"/>
      <c r="AKO19" s="114"/>
      <c r="AKP19" s="114"/>
      <c r="AKQ19" s="114"/>
      <c r="AKR19" s="114"/>
      <c r="AKS19" s="114"/>
      <c r="AKT19" s="114"/>
      <c r="AKU19" s="114"/>
      <c r="AKV19" s="114"/>
      <c r="AKW19" s="114"/>
      <c r="AKX19" s="114"/>
      <c r="AKY19" s="114"/>
      <c r="AKZ19" s="114"/>
      <c r="ALA19" s="114"/>
      <c r="ALB19" s="114"/>
      <c r="ALC19" s="114"/>
      <c r="ALD19" s="114"/>
      <c r="ALE19" s="114"/>
      <c r="ALF19" s="114"/>
      <c r="ALG19" s="114"/>
      <c r="ALH19" s="114"/>
      <c r="ALI19" s="114"/>
      <c r="ALJ19" s="114"/>
      <c r="ALK19" s="114"/>
      <c r="ALL19" s="114"/>
      <c r="ALM19" s="114"/>
      <c r="ALN19" s="114"/>
      <c r="ALO19" s="114"/>
      <c r="ALP19" s="114"/>
      <c r="ALQ19" s="114"/>
      <c r="ALR19" s="114"/>
      <c r="ALS19" s="114"/>
      <c r="ALT19" s="114"/>
      <c r="ALU19" s="114"/>
      <c r="ALV19" s="114"/>
      <c r="ALW19" s="114"/>
      <c r="ALX19" s="114"/>
      <c r="ALY19" s="114"/>
      <c r="ALZ19" s="114"/>
      <c r="AMA19" s="114"/>
      <c r="AMB19" s="114"/>
      <c r="AMC19" s="114"/>
      <c r="AMD19" s="114"/>
      <c r="AME19" s="114"/>
      <c r="AMF19" s="114"/>
      <c r="AMG19" s="114"/>
    </row>
    <row r="20" spans="1:1021" s="1" customFormat="1">
      <c r="A20" s="261" t="s">
        <v>108</v>
      </c>
      <c r="B20" s="262"/>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14"/>
      <c r="RJ20" s="114"/>
      <c r="RK20" s="114"/>
      <c r="RL20" s="114"/>
      <c r="RM20" s="114"/>
      <c r="RN20" s="114"/>
      <c r="RO20" s="114"/>
      <c r="RP20" s="114"/>
      <c r="RQ20" s="114"/>
      <c r="RR20" s="114"/>
      <c r="RS20" s="114"/>
      <c r="RT20" s="114"/>
      <c r="RU20" s="114"/>
      <c r="RV20" s="114"/>
      <c r="RW20" s="114"/>
      <c r="RX20" s="114"/>
      <c r="RY20" s="114"/>
      <c r="RZ20" s="114"/>
      <c r="SA20" s="114"/>
      <c r="SB20" s="114"/>
      <c r="SC20" s="114"/>
      <c r="SD20" s="114"/>
      <c r="SE20" s="114"/>
      <c r="SF20" s="114"/>
      <c r="SG20" s="114"/>
      <c r="SH20" s="114"/>
      <c r="SI20" s="114"/>
      <c r="SJ20" s="114"/>
      <c r="SK20" s="114"/>
      <c r="SL20" s="114"/>
      <c r="SM20" s="114"/>
      <c r="SN20" s="114"/>
      <c r="SO20" s="114"/>
      <c r="SP20" s="114"/>
      <c r="SQ20" s="114"/>
      <c r="SR20" s="114"/>
      <c r="SS20" s="114"/>
      <c r="ST20" s="114"/>
      <c r="SU20" s="114"/>
      <c r="SV20" s="114"/>
      <c r="SW20" s="114"/>
      <c r="SX20" s="114"/>
      <c r="SY20" s="114"/>
      <c r="SZ20" s="114"/>
      <c r="TA20" s="114"/>
      <c r="TB20" s="114"/>
      <c r="TC20" s="114"/>
      <c r="TD20" s="114"/>
      <c r="TE20" s="114"/>
      <c r="TF20" s="114"/>
      <c r="TG20" s="114"/>
      <c r="TH20" s="114"/>
      <c r="TI20" s="114"/>
      <c r="TJ20" s="114"/>
      <c r="TK20" s="114"/>
      <c r="TL20" s="114"/>
      <c r="TM20" s="114"/>
      <c r="TN20" s="114"/>
      <c r="TO20" s="114"/>
      <c r="TP20" s="114"/>
      <c r="TQ20" s="114"/>
      <c r="TR20" s="114"/>
      <c r="TS20" s="114"/>
      <c r="TT20" s="114"/>
      <c r="TU20" s="114"/>
      <c r="TV20" s="114"/>
      <c r="TW20" s="114"/>
      <c r="TX20" s="114"/>
      <c r="TY20" s="114"/>
      <c r="TZ20" s="114"/>
      <c r="UA20" s="114"/>
      <c r="UB20" s="114"/>
      <c r="UC20" s="114"/>
      <c r="UD20" s="114"/>
      <c r="UE20" s="114"/>
      <c r="UF20" s="114"/>
      <c r="UG20" s="114"/>
      <c r="UH20" s="114"/>
      <c r="UI20" s="114"/>
      <c r="UJ20" s="114"/>
      <c r="UK20" s="114"/>
      <c r="UL20" s="114"/>
      <c r="UM20" s="114"/>
      <c r="UN20" s="114"/>
      <c r="UO20" s="114"/>
      <c r="UP20" s="114"/>
      <c r="UQ20" s="114"/>
      <c r="UR20" s="114"/>
      <c r="US20" s="114"/>
      <c r="UT20" s="114"/>
      <c r="UU20" s="114"/>
      <c r="UV20" s="114"/>
      <c r="UW20" s="114"/>
      <c r="UX20" s="114"/>
      <c r="UY20" s="114"/>
      <c r="UZ20" s="114"/>
      <c r="VA20" s="114"/>
      <c r="VB20" s="114"/>
      <c r="VC20" s="114"/>
      <c r="VD20" s="114"/>
      <c r="VE20" s="114"/>
      <c r="VF20" s="114"/>
      <c r="VG20" s="114"/>
      <c r="VH20" s="114"/>
      <c r="VI20" s="114"/>
      <c r="VJ20" s="114"/>
      <c r="VK20" s="114"/>
      <c r="VL20" s="114"/>
      <c r="VM20" s="114"/>
      <c r="VN20" s="114"/>
      <c r="VO20" s="114"/>
      <c r="VP20" s="114"/>
      <c r="VQ20" s="114"/>
      <c r="VR20" s="114"/>
      <c r="VS20" s="114"/>
      <c r="VT20" s="114"/>
      <c r="VU20" s="114"/>
      <c r="VV20" s="114"/>
      <c r="VW20" s="114"/>
      <c r="VX20" s="114"/>
      <c r="VY20" s="114"/>
      <c r="VZ20" s="114"/>
      <c r="WA20" s="114"/>
      <c r="WB20" s="114"/>
      <c r="WC20" s="114"/>
      <c r="WD20" s="114"/>
      <c r="WE20" s="114"/>
      <c r="WF20" s="114"/>
      <c r="WG20" s="114"/>
      <c r="WH20" s="114"/>
      <c r="WI20" s="114"/>
      <c r="WJ20" s="114"/>
      <c r="WK20" s="114"/>
      <c r="WL20" s="114"/>
      <c r="WM20" s="114"/>
      <c r="WN20" s="114"/>
      <c r="WO20" s="114"/>
      <c r="WP20" s="114"/>
      <c r="WQ20" s="114"/>
      <c r="WR20" s="114"/>
      <c r="WS20" s="114"/>
      <c r="WT20" s="114"/>
      <c r="WU20" s="114"/>
      <c r="WV20" s="114"/>
      <c r="WW20" s="114"/>
      <c r="WX20" s="114"/>
      <c r="WY20" s="114"/>
      <c r="WZ20" s="114"/>
      <c r="XA20" s="114"/>
      <c r="XB20" s="114"/>
      <c r="XC20" s="114"/>
      <c r="XD20" s="114"/>
      <c r="XE20" s="114"/>
      <c r="XF20" s="114"/>
      <c r="XG20" s="114"/>
      <c r="XH20" s="114"/>
      <c r="XI20" s="114"/>
      <c r="XJ20" s="114"/>
      <c r="XK20" s="114"/>
      <c r="XL20" s="114"/>
      <c r="XM20" s="114"/>
      <c r="XN20" s="114"/>
      <c r="XO20" s="114"/>
      <c r="XP20" s="114"/>
      <c r="XQ20" s="114"/>
      <c r="XR20" s="114"/>
      <c r="XS20" s="114"/>
      <c r="XT20" s="114"/>
      <c r="XU20" s="114"/>
      <c r="XV20" s="114"/>
      <c r="XW20" s="114"/>
      <c r="XX20" s="114"/>
      <c r="XY20" s="114"/>
      <c r="XZ20" s="114"/>
      <c r="YA20" s="114"/>
      <c r="YB20" s="114"/>
      <c r="YC20" s="114"/>
      <c r="YD20" s="114"/>
      <c r="YE20" s="114"/>
      <c r="YF20" s="114"/>
      <c r="YG20" s="114"/>
      <c r="YH20" s="114"/>
      <c r="YI20" s="114"/>
      <c r="YJ20" s="114"/>
      <c r="YK20" s="114"/>
      <c r="YL20" s="114"/>
      <c r="YM20" s="114"/>
      <c r="YN20" s="114"/>
      <c r="YO20" s="114"/>
      <c r="YP20" s="114"/>
      <c r="YQ20" s="114"/>
      <c r="YR20" s="114"/>
      <c r="YS20" s="114"/>
      <c r="YT20" s="114"/>
      <c r="YU20" s="114"/>
      <c r="YV20" s="114"/>
      <c r="YW20" s="114"/>
      <c r="YX20" s="114"/>
      <c r="YY20" s="114"/>
      <c r="YZ20" s="114"/>
      <c r="ZA20" s="114"/>
      <c r="ZB20" s="114"/>
      <c r="ZC20" s="114"/>
      <c r="ZD20" s="114"/>
      <c r="ZE20" s="114"/>
      <c r="ZF20" s="114"/>
      <c r="ZG20" s="114"/>
      <c r="ZH20" s="114"/>
      <c r="ZI20" s="114"/>
      <c r="ZJ20" s="114"/>
      <c r="ZK20" s="114"/>
      <c r="ZL20" s="114"/>
      <c r="ZM20" s="114"/>
      <c r="ZN20" s="114"/>
      <c r="ZO20" s="114"/>
      <c r="ZP20" s="114"/>
      <c r="ZQ20" s="114"/>
      <c r="ZR20" s="114"/>
      <c r="ZS20" s="114"/>
      <c r="ZT20" s="114"/>
      <c r="ZU20" s="114"/>
      <c r="ZV20" s="114"/>
      <c r="ZW20" s="114"/>
      <c r="ZX20" s="114"/>
      <c r="ZY20" s="114"/>
      <c r="ZZ20" s="114"/>
      <c r="AAA20" s="114"/>
      <c r="AAB20" s="114"/>
      <c r="AAC20" s="114"/>
      <c r="AAD20" s="114"/>
      <c r="AAE20" s="114"/>
      <c r="AAF20" s="114"/>
      <c r="AAG20" s="114"/>
      <c r="AAH20" s="114"/>
      <c r="AAI20" s="114"/>
      <c r="AAJ20" s="114"/>
      <c r="AAK20" s="114"/>
      <c r="AAL20" s="114"/>
      <c r="AAM20" s="114"/>
      <c r="AAN20" s="114"/>
      <c r="AAO20" s="114"/>
      <c r="AAP20" s="114"/>
      <c r="AAQ20" s="114"/>
      <c r="AAR20" s="114"/>
      <c r="AAS20" s="114"/>
      <c r="AAT20" s="114"/>
      <c r="AAU20" s="114"/>
      <c r="AAV20" s="114"/>
      <c r="AAW20" s="114"/>
      <c r="AAX20" s="114"/>
      <c r="AAY20" s="114"/>
      <c r="AAZ20" s="114"/>
      <c r="ABA20" s="114"/>
      <c r="ABB20" s="114"/>
      <c r="ABC20" s="114"/>
      <c r="ABD20" s="114"/>
      <c r="ABE20" s="114"/>
      <c r="ABF20" s="114"/>
      <c r="ABG20" s="114"/>
      <c r="ABH20" s="114"/>
      <c r="ABI20" s="114"/>
      <c r="ABJ20" s="114"/>
      <c r="ABK20" s="114"/>
      <c r="ABL20" s="114"/>
      <c r="ABM20" s="114"/>
      <c r="ABN20" s="114"/>
      <c r="ABO20" s="114"/>
      <c r="ABP20" s="114"/>
      <c r="ABQ20" s="114"/>
      <c r="ABR20" s="114"/>
      <c r="ABS20" s="114"/>
      <c r="ABT20" s="114"/>
      <c r="ABU20" s="114"/>
      <c r="ABV20" s="114"/>
      <c r="ABW20" s="114"/>
      <c r="ABX20" s="114"/>
      <c r="ABY20" s="114"/>
      <c r="ABZ20" s="114"/>
      <c r="ACA20" s="114"/>
      <c r="ACB20" s="114"/>
      <c r="ACC20" s="114"/>
      <c r="ACD20" s="114"/>
      <c r="ACE20" s="114"/>
      <c r="ACF20" s="114"/>
      <c r="ACG20" s="114"/>
      <c r="ACH20" s="114"/>
      <c r="ACI20" s="114"/>
      <c r="ACJ20" s="114"/>
      <c r="ACK20" s="114"/>
      <c r="ACL20" s="114"/>
      <c r="ACM20" s="114"/>
      <c r="ACN20" s="114"/>
      <c r="ACO20" s="114"/>
      <c r="ACP20" s="114"/>
      <c r="ACQ20" s="114"/>
      <c r="ACR20" s="114"/>
      <c r="ACS20" s="114"/>
      <c r="ACT20" s="114"/>
      <c r="ACU20" s="114"/>
      <c r="ACV20" s="114"/>
      <c r="ACW20" s="114"/>
      <c r="ACX20" s="114"/>
      <c r="ACY20" s="114"/>
      <c r="ACZ20" s="114"/>
      <c r="ADA20" s="114"/>
      <c r="ADB20" s="114"/>
      <c r="ADC20" s="114"/>
      <c r="ADD20" s="114"/>
      <c r="ADE20" s="114"/>
      <c r="ADF20" s="114"/>
      <c r="ADG20" s="114"/>
      <c r="ADH20" s="114"/>
      <c r="ADI20" s="114"/>
      <c r="ADJ20" s="114"/>
      <c r="ADK20" s="114"/>
      <c r="ADL20" s="114"/>
      <c r="ADM20" s="114"/>
      <c r="ADN20" s="114"/>
      <c r="ADO20" s="114"/>
      <c r="ADP20" s="114"/>
      <c r="ADQ20" s="114"/>
      <c r="ADR20" s="114"/>
      <c r="ADS20" s="114"/>
      <c r="ADT20" s="114"/>
      <c r="ADU20" s="114"/>
      <c r="ADV20" s="114"/>
      <c r="ADW20" s="114"/>
      <c r="ADX20" s="114"/>
      <c r="ADY20" s="114"/>
      <c r="ADZ20" s="114"/>
      <c r="AEA20" s="114"/>
      <c r="AEB20" s="114"/>
      <c r="AEC20" s="114"/>
      <c r="AED20" s="114"/>
      <c r="AEE20" s="114"/>
      <c r="AEF20" s="114"/>
      <c r="AEG20" s="114"/>
      <c r="AEH20" s="114"/>
      <c r="AEI20" s="114"/>
      <c r="AEJ20" s="114"/>
      <c r="AEK20" s="114"/>
      <c r="AEL20" s="114"/>
      <c r="AEM20" s="114"/>
      <c r="AEN20" s="114"/>
      <c r="AEO20" s="114"/>
      <c r="AEP20" s="114"/>
      <c r="AEQ20" s="114"/>
      <c r="AER20" s="114"/>
      <c r="AES20" s="114"/>
      <c r="AET20" s="114"/>
      <c r="AEU20" s="114"/>
      <c r="AEV20" s="114"/>
      <c r="AEW20" s="114"/>
      <c r="AEX20" s="114"/>
      <c r="AEY20" s="114"/>
      <c r="AEZ20" s="114"/>
      <c r="AFA20" s="114"/>
      <c r="AFB20" s="114"/>
      <c r="AFC20" s="114"/>
      <c r="AFD20" s="114"/>
      <c r="AFE20" s="114"/>
      <c r="AFF20" s="114"/>
      <c r="AFG20" s="114"/>
      <c r="AFH20" s="114"/>
      <c r="AFI20" s="114"/>
      <c r="AFJ20" s="114"/>
      <c r="AFK20" s="114"/>
      <c r="AFL20" s="114"/>
      <c r="AFM20" s="114"/>
      <c r="AFN20" s="114"/>
      <c r="AFO20" s="114"/>
      <c r="AFP20" s="114"/>
      <c r="AFQ20" s="114"/>
      <c r="AFR20" s="114"/>
      <c r="AFS20" s="114"/>
      <c r="AFT20" s="114"/>
      <c r="AFU20" s="114"/>
      <c r="AFV20" s="114"/>
      <c r="AFW20" s="114"/>
      <c r="AFX20" s="114"/>
      <c r="AFY20" s="114"/>
      <c r="AFZ20" s="114"/>
      <c r="AGA20" s="114"/>
      <c r="AGB20" s="114"/>
      <c r="AGC20" s="114"/>
      <c r="AGD20" s="114"/>
      <c r="AGE20" s="114"/>
      <c r="AGF20" s="114"/>
      <c r="AGG20" s="114"/>
      <c r="AGH20" s="114"/>
      <c r="AGI20" s="114"/>
      <c r="AGJ20" s="114"/>
      <c r="AGK20" s="114"/>
      <c r="AGL20" s="114"/>
      <c r="AGM20" s="114"/>
      <c r="AGN20" s="114"/>
      <c r="AGO20" s="114"/>
      <c r="AGP20" s="114"/>
      <c r="AGQ20" s="114"/>
      <c r="AGR20" s="114"/>
      <c r="AGS20" s="114"/>
      <c r="AGT20" s="114"/>
      <c r="AGU20" s="114"/>
      <c r="AGV20" s="114"/>
      <c r="AGW20" s="114"/>
      <c r="AGX20" s="114"/>
      <c r="AGY20" s="114"/>
      <c r="AGZ20" s="114"/>
      <c r="AHA20" s="114"/>
      <c r="AHB20" s="114"/>
      <c r="AHC20" s="114"/>
      <c r="AHD20" s="114"/>
      <c r="AHE20" s="114"/>
      <c r="AHF20" s="114"/>
      <c r="AHG20" s="114"/>
      <c r="AHH20" s="114"/>
      <c r="AHI20" s="114"/>
      <c r="AHJ20" s="114"/>
      <c r="AHK20" s="114"/>
      <c r="AHL20" s="114"/>
      <c r="AHM20" s="114"/>
      <c r="AHN20" s="114"/>
      <c r="AHO20" s="114"/>
      <c r="AHP20" s="114"/>
      <c r="AHQ20" s="114"/>
      <c r="AHR20" s="114"/>
      <c r="AHS20" s="114"/>
      <c r="AHT20" s="114"/>
      <c r="AHU20" s="114"/>
      <c r="AHV20" s="114"/>
      <c r="AHW20" s="114"/>
      <c r="AHX20" s="114"/>
      <c r="AHY20" s="114"/>
      <c r="AHZ20" s="114"/>
      <c r="AIA20" s="114"/>
      <c r="AIB20" s="114"/>
      <c r="AIC20" s="114"/>
      <c r="AID20" s="114"/>
      <c r="AIE20" s="114"/>
      <c r="AIF20" s="114"/>
      <c r="AIG20" s="114"/>
      <c r="AIH20" s="114"/>
      <c r="AII20" s="114"/>
      <c r="AIJ20" s="114"/>
      <c r="AIK20" s="114"/>
      <c r="AIL20" s="114"/>
      <c r="AIM20" s="114"/>
      <c r="AIN20" s="114"/>
      <c r="AIO20" s="114"/>
      <c r="AIP20" s="114"/>
      <c r="AIQ20" s="114"/>
      <c r="AIR20" s="114"/>
      <c r="AIS20" s="114"/>
      <c r="AIT20" s="114"/>
      <c r="AIU20" s="114"/>
      <c r="AIV20" s="114"/>
      <c r="AIW20" s="114"/>
      <c r="AIX20" s="114"/>
      <c r="AIY20" s="114"/>
      <c r="AIZ20" s="114"/>
      <c r="AJA20" s="114"/>
      <c r="AJB20" s="114"/>
      <c r="AJC20" s="114"/>
      <c r="AJD20" s="114"/>
      <c r="AJE20" s="114"/>
      <c r="AJF20" s="114"/>
      <c r="AJG20" s="114"/>
      <c r="AJH20" s="114"/>
      <c r="AJI20" s="114"/>
      <c r="AJJ20" s="114"/>
      <c r="AJK20" s="114"/>
      <c r="AJL20" s="114"/>
      <c r="AJM20" s="114"/>
      <c r="AJN20" s="114"/>
      <c r="AJO20" s="114"/>
      <c r="AJP20" s="114"/>
      <c r="AJQ20" s="114"/>
      <c r="AJR20" s="114"/>
      <c r="AJS20" s="114"/>
      <c r="AJT20" s="114"/>
      <c r="AJU20" s="114"/>
      <c r="AJV20" s="114"/>
      <c r="AJW20" s="114"/>
      <c r="AJX20" s="114"/>
      <c r="AJY20" s="114"/>
      <c r="AJZ20" s="114"/>
      <c r="AKA20" s="114"/>
      <c r="AKB20" s="114"/>
      <c r="AKC20" s="114"/>
      <c r="AKD20" s="114"/>
      <c r="AKE20" s="114"/>
      <c r="AKF20" s="114"/>
      <c r="AKG20" s="114"/>
      <c r="AKH20" s="114"/>
      <c r="AKI20" s="114"/>
      <c r="AKJ20" s="114"/>
      <c r="AKK20" s="114"/>
      <c r="AKL20" s="114"/>
      <c r="AKM20" s="114"/>
      <c r="AKN20" s="114"/>
      <c r="AKO20" s="114"/>
      <c r="AKP20" s="114"/>
      <c r="AKQ20" s="114"/>
      <c r="AKR20" s="114"/>
      <c r="AKS20" s="114"/>
      <c r="AKT20" s="114"/>
      <c r="AKU20" s="114"/>
      <c r="AKV20" s="114"/>
      <c r="AKW20" s="114"/>
      <c r="AKX20" s="114"/>
      <c r="AKY20" s="114"/>
      <c r="AKZ20" s="114"/>
      <c r="ALA20" s="114"/>
      <c r="ALB20" s="114"/>
      <c r="ALC20" s="114"/>
      <c r="ALD20" s="114"/>
      <c r="ALE20" s="114"/>
      <c r="ALF20" s="114"/>
      <c r="ALG20" s="114"/>
      <c r="ALH20" s="114"/>
      <c r="ALI20" s="114"/>
      <c r="ALJ20" s="114"/>
      <c r="ALK20" s="114"/>
      <c r="ALL20" s="114"/>
      <c r="ALM20" s="114"/>
      <c r="ALN20" s="114"/>
      <c r="ALO20" s="114"/>
      <c r="ALP20" s="114"/>
      <c r="ALQ20" s="114"/>
      <c r="ALR20" s="114"/>
      <c r="ALS20" s="114"/>
      <c r="ALT20" s="114"/>
      <c r="ALU20" s="114"/>
      <c r="ALV20" s="114"/>
      <c r="ALW20" s="114"/>
      <c r="ALX20" s="114"/>
      <c r="ALY20" s="114"/>
      <c r="ALZ20" s="114"/>
      <c r="AMA20" s="114"/>
      <c r="AMB20" s="114"/>
      <c r="AMC20" s="114"/>
      <c r="AMD20" s="114"/>
      <c r="AME20" s="114"/>
      <c r="AMF20" s="114"/>
      <c r="AMG20" s="114"/>
    </row>
    <row r="21" spans="1:1021" s="1" customFormat="1">
      <c r="A21" s="181" t="s">
        <v>70</v>
      </c>
      <c r="B21" s="116"/>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4"/>
      <c r="NJ21" s="114"/>
      <c r="NK21" s="114"/>
      <c r="NL21" s="114"/>
      <c r="NM21" s="114"/>
      <c r="NN21" s="114"/>
      <c r="NO21" s="114"/>
      <c r="NP21" s="114"/>
      <c r="NQ21" s="114"/>
      <c r="NR21" s="114"/>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c r="PF21" s="114"/>
      <c r="PG21" s="114"/>
      <c r="PH21" s="114"/>
      <c r="PI21" s="114"/>
      <c r="PJ21" s="114"/>
      <c r="PK21" s="114"/>
      <c r="PL21" s="114"/>
      <c r="PM21" s="114"/>
      <c r="PN21" s="114"/>
      <c r="PO21" s="114"/>
      <c r="PP21" s="114"/>
      <c r="PQ21" s="114"/>
      <c r="PR21" s="114"/>
      <c r="PS21" s="114"/>
      <c r="PT21" s="114"/>
      <c r="PU21" s="114"/>
      <c r="PV21" s="114"/>
      <c r="PW21" s="114"/>
      <c r="PX21" s="114"/>
      <c r="PY21" s="114"/>
      <c r="PZ21" s="114"/>
      <c r="QA21" s="114"/>
      <c r="QB21" s="114"/>
      <c r="QC21" s="114"/>
      <c r="QD21" s="114"/>
      <c r="QE21" s="114"/>
      <c r="QF21" s="114"/>
      <c r="QG21" s="114"/>
      <c r="QH21" s="114"/>
      <c r="QI21" s="114"/>
      <c r="QJ21" s="114"/>
      <c r="QK21" s="114"/>
      <c r="QL21" s="114"/>
      <c r="QM21" s="114"/>
      <c r="QN21" s="114"/>
      <c r="QO21" s="114"/>
      <c r="QP21" s="114"/>
      <c r="QQ21" s="114"/>
      <c r="QR21" s="114"/>
      <c r="QS21" s="114"/>
      <c r="QT21" s="114"/>
      <c r="QU21" s="114"/>
      <c r="QV21" s="114"/>
      <c r="QW21" s="114"/>
      <c r="QX21" s="114"/>
      <c r="QY21" s="114"/>
      <c r="QZ21" s="114"/>
      <c r="RA21" s="114"/>
      <c r="RB21" s="114"/>
      <c r="RC21" s="114"/>
      <c r="RD21" s="114"/>
      <c r="RE21" s="114"/>
      <c r="RF21" s="114"/>
      <c r="RG21" s="114"/>
      <c r="RH21" s="114"/>
      <c r="RI21" s="114"/>
      <c r="RJ21" s="114"/>
      <c r="RK21" s="114"/>
      <c r="RL21" s="114"/>
      <c r="RM21" s="114"/>
      <c r="RN21" s="114"/>
      <c r="RO21" s="114"/>
      <c r="RP21" s="114"/>
      <c r="RQ21" s="114"/>
      <c r="RR21" s="114"/>
      <c r="RS21" s="114"/>
      <c r="RT21" s="114"/>
      <c r="RU21" s="114"/>
      <c r="RV21" s="114"/>
      <c r="RW21" s="114"/>
      <c r="RX21" s="114"/>
      <c r="RY21" s="114"/>
      <c r="RZ21" s="114"/>
      <c r="SA21" s="114"/>
      <c r="SB21" s="114"/>
      <c r="SC21" s="114"/>
      <c r="SD21" s="114"/>
      <c r="SE21" s="114"/>
      <c r="SF21" s="114"/>
      <c r="SG21" s="114"/>
      <c r="SH21" s="114"/>
      <c r="SI21" s="114"/>
      <c r="SJ21" s="114"/>
      <c r="SK21" s="114"/>
      <c r="SL21" s="114"/>
      <c r="SM21" s="114"/>
      <c r="SN21" s="114"/>
      <c r="SO21" s="114"/>
      <c r="SP21" s="114"/>
      <c r="SQ21" s="114"/>
      <c r="SR21" s="114"/>
      <c r="SS21" s="114"/>
      <c r="ST21" s="114"/>
      <c r="SU21" s="114"/>
      <c r="SV21" s="114"/>
      <c r="SW21" s="114"/>
      <c r="SX21" s="114"/>
      <c r="SY21" s="114"/>
      <c r="SZ21" s="114"/>
      <c r="TA21" s="114"/>
      <c r="TB21" s="114"/>
      <c r="TC21" s="114"/>
      <c r="TD21" s="114"/>
      <c r="TE21" s="114"/>
      <c r="TF21" s="114"/>
      <c r="TG21" s="114"/>
      <c r="TH21" s="114"/>
      <c r="TI21" s="114"/>
      <c r="TJ21" s="114"/>
      <c r="TK21" s="114"/>
      <c r="TL21" s="114"/>
      <c r="TM21" s="114"/>
      <c r="TN21" s="114"/>
      <c r="TO21" s="114"/>
      <c r="TP21" s="114"/>
      <c r="TQ21" s="114"/>
      <c r="TR21" s="114"/>
      <c r="TS21" s="114"/>
      <c r="TT21" s="114"/>
      <c r="TU21" s="114"/>
      <c r="TV21" s="114"/>
      <c r="TW21" s="114"/>
      <c r="TX21" s="114"/>
      <c r="TY21" s="114"/>
      <c r="TZ21" s="114"/>
      <c r="UA21" s="114"/>
      <c r="UB21" s="114"/>
      <c r="UC21" s="114"/>
      <c r="UD21" s="114"/>
      <c r="UE21" s="114"/>
      <c r="UF21" s="114"/>
      <c r="UG21" s="114"/>
      <c r="UH21" s="114"/>
      <c r="UI21" s="114"/>
      <c r="UJ21" s="114"/>
      <c r="UK21" s="114"/>
      <c r="UL21" s="114"/>
      <c r="UM21" s="114"/>
      <c r="UN21" s="114"/>
      <c r="UO21" s="114"/>
      <c r="UP21" s="114"/>
      <c r="UQ21" s="114"/>
      <c r="UR21" s="114"/>
      <c r="US21" s="114"/>
      <c r="UT21" s="114"/>
      <c r="UU21" s="114"/>
      <c r="UV21" s="114"/>
      <c r="UW21" s="114"/>
      <c r="UX21" s="114"/>
      <c r="UY21" s="114"/>
      <c r="UZ21" s="114"/>
      <c r="VA21" s="114"/>
      <c r="VB21" s="114"/>
      <c r="VC21" s="114"/>
      <c r="VD21" s="114"/>
      <c r="VE21" s="114"/>
      <c r="VF21" s="114"/>
      <c r="VG21" s="114"/>
      <c r="VH21" s="114"/>
      <c r="VI21" s="114"/>
      <c r="VJ21" s="114"/>
      <c r="VK21" s="114"/>
      <c r="VL21" s="114"/>
      <c r="VM21" s="114"/>
      <c r="VN21" s="114"/>
      <c r="VO21" s="114"/>
      <c r="VP21" s="114"/>
      <c r="VQ21" s="114"/>
      <c r="VR21" s="114"/>
      <c r="VS21" s="114"/>
      <c r="VT21" s="114"/>
      <c r="VU21" s="114"/>
      <c r="VV21" s="114"/>
      <c r="VW21" s="114"/>
      <c r="VX21" s="114"/>
      <c r="VY21" s="114"/>
      <c r="VZ21" s="114"/>
      <c r="WA21" s="114"/>
      <c r="WB21" s="114"/>
      <c r="WC21" s="114"/>
      <c r="WD21" s="114"/>
      <c r="WE21" s="114"/>
      <c r="WF21" s="114"/>
      <c r="WG21" s="114"/>
      <c r="WH21" s="114"/>
      <c r="WI21" s="114"/>
      <c r="WJ21" s="114"/>
      <c r="WK21" s="114"/>
      <c r="WL21" s="114"/>
      <c r="WM21" s="114"/>
      <c r="WN21" s="114"/>
      <c r="WO21" s="114"/>
      <c r="WP21" s="114"/>
      <c r="WQ21" s="114"/>
      <c r="WR21" s="114"/>
      <c r="WS21" s="114"/>
      <c r="WT21" s="114"/>
      <c r="WU21" s="114"/>
      <c r="WV21" s="114"/>
      <c r="WW21" s="114"/>
      <c r="WX21" s="114"/>
      <c r="WY21" s="114"/>
      <c r="WZ21" s="114"/>
      <c r="XA21" s="114"/>
      <c r="XB21" s="114"/>
      <c r="XC21" s="114"/>
      <c r="XD21" s="114"/>
      <c r="XE21" s="114"/>
      <c r="XF21" s="114"/>
      <c r="XG21" s="114"/>
      <c r="XH21" s="114"/>
      <c r="XI21" s="114"/>
      <c r="XJ21" s="114"/>
      <c r="XK21" s="114"/>
      <c r="XL21" s="114"/>
      <c r="XM21" s="114"/>
      <c r="XN21" s="114"/>
      <c r="XO21" s="114"/>
      <c r="XP21" s="114"/>
      <c r="XQ21" s="114"/>
      <c r="XR21" s="114"/>
      <c r="XS21" s="114"/>
      <c r="XT21" s="114"/>
      <c r="XU21" s="114"/>
      <c r="XV21" s="114"/>
      <c r="XW21" s="114"/>
      <c r="XX21" s="114"/>
      <c r="XY21" s="114"/>
      <c r="XZ21" s="114"/>
      <c r="YA21" s="114"/>
      <c r="YB21" s="114"/>
      <c r="YC21" s="114"/>
      <c r="YD21" s="114"/>
      <c r="YE21" s="114"/>
      <c r="YF21" s="114"/>
      <c r="YG21" s="114"/>
      <c r="YH21" s="114"/>
      <c r="YI21" s="114"/>
      <c r="YJ21" s="114"/>
      <c r="YK21" s="114"/>
      <c r="YL21" s="114"/>
      <c r="YM21" s="114"/>
      <c r="YN21" s="114"/>
      <c r="YO21" s="114"/>
      <c r="YP21" s="114"/>
      <c r="YQ21" s="114"/>
      <c r="YR21" s="114"/>
      <c r="YS21" s="114"/>
      <c r="YT21" s="114"/>
      <c r="YU21" s="114"/>
      <c r="YV21" s="114"/>
      <c r="YW21" s="114"/>
      <c r="YX21" s="114"/>
      <c r="YY21" s="114"/>
      <c r="YZ21" s="114"/>
      <c r="ZA21" s="114"/>
      <c r="ZB21" s="114"/>
      <c r="ZC21" s="114"/>
      <c r="ZD21" s="114"/>
      <c r="ZE21" s="114"/>
      <c r="ZF21" s="114"/>
      <c r="ZG21" s="114"/>
      <c r="ZH21" s="114"/>
      <c r="ZI21" s="114"/>
      <c r="ZJ21" s="114"/>
      <c r="ZK21" s="114"/>
      <c r="ZL21" s="114"/>
      <c r="ZM21" s="114"/>
      <c r="ZN21" s="114"/>
      <c r="ZO21" s="114"/>
      <c r="ZP21" s="114"/>
      <c r="ZQ21" s="114"/>
      <c r="ZR21" s="114"/>
      <c r="ZS21" s="114"/>
      <c r="ZT21" s="114"/>
      <c r="ZU21" s="114"/>
      <c r="ZV21" s="114"/>
      <c r="ZW21" s="114"/>
      <c r="ZX21" s="114"/>
      <c r="ZY21" s="114"/>
      <c r="ZZ21" s="114"/>
      <c r="AAA21" s="114"/>
      <c r="AAB21" s="114"/>
      <c r="AAC21" s="114"/>
      <c r="AAD21" s="114"/>
      <c r="AAE21" s="114"/>
      <c r="AAF21" s="114"/>
      <c r="AAG21" s="114"/>
      <c r="AAH21" s="114"/>
      <c r="AAI21" s="114"/>
      <c r="AAJ21" s="114"/>
      <c r="AAK21" s="114"/>
      <c r="AAL21" s="114"/>
      <c r="AAM21" s="114"/>
      <c r="AAN21" s="114"/>
      <c r="AAO21" s="114"/>
      <c r="AAP21" s="114"/>
      <c r="AAQ21" s="114"/>
      <c r="AAR21" s="114"/>
      <c r="AAS21" s="114"/>
      <c r="AAT21" s="114"/>
      <c r="AAU21" s="114"/>
      <c r="AAV21" s="114"/>
      <c r="AAW21" s="114"/>
      <c r="AAX21" s="114"/>
      <c r="AAY21" s="114"/>
      <c r="AAZ21" s="114"/>
      <c r="ABA21" s="114"/>
      <c r="ABB21" s="114"/>
      <c r="ABC21" s="114"/>
      <c r="ABD21" s="114"/>
      <c r="ABE21" s="114"/>
      <c r="ABF21" s="114"/>
      <c r="ABG21" s="114"/>
      <c r="ABH21" s="114"/>
      <c r="ABI21" s="114"/>
      <c r="ABJ21" s="114"/>
      <c r="ABK21" s="114"/>
      <c r="ABL21" s="114"/>
      <c r="ABM21" s="114"/>
      <c r="ABN21" s="114"/>
      <c r="ABO21" s="114"/>
      <c r="ABP21" s="114"/>
      <c r="ABQ21" s="114"/>
      <c r="ABR21" s="114"/>
      <c r="ABS21" s="114"/>
      <c r="ABT21" s="114"/>
      <c r="ABU21" s="114"/>
      <c r="ABV21" s="114"/>
      <c r="ABW21" s="114"/>
      <c r="ABX21" s="114"/>
      <c r="ABY21" s="114"/>
      <c r="ABZ21" s="114"/>
      <c r="ACA21" s="114"/>
      <c r="ACB21" s="114"/>
      <c r="ACC21" s="114"/>
      <c r="ACD21" s="114"/>
      <c r="ACE21" s="114"/>
      <c r="ACF21" s="114"/>
      <c r="ACG21" s="114"/>
      <c r="ACH21" s="114"/>
      <c r="ACI21" s="114"/>
      <c r="ACJ21" s="114"/>
      <c r="ACK21" s="114"/>
      <c r="ACL21" s="114"/>
      <c r="ACM21" s="114"/>
      <c r="ACN21" s="114"/>
      <c r="ACO21" s="114"/>
      <c r="ACP21" s="114"/>
      <c r="ACQ21" s="114"/>
      <c r="ACR21" s="114"/>
      <c r="ACS21" s="114"/>
      <c r="ACT21" s="114"/>
      <c r="ACU21" s="114"/>
      <c r="ACV21" s="114"/>
      <c r="ACW21" s="114"/>
      <c r="ACX21" s="114"/>
      <c r="ACY21" s="114"/>
      <c r="ACZ21" s="114"/>
      <c r="ADA21" s="114"/>
      <c r="ADB21" s="114"/>
      <c r="ADC21" s="114"/>
      <c r="ADD21" s="114"/>
      <c r="ADE21" s="114"/>
      <c r="ADF21" s="114"/>
      <c r="ADG21" s="114"/>
      <c r="ADH21" s="114"/>
      <c r="ADI21" s="114"/>
      <c r="ADJ21" s="114"/>
      <c r="ADK21" s="114"/>
      <c r="ADL21" s="114"/>
      <c r="ADM21" s="114"/>
      <c r="ADN21" s="114"/>
      <c r="ADO21" s="114"/>
      <c r="ADP21" s="114"/>
      <c r="ADQ21" s="114"/>
      <c r="ADR21" s="114"/>
      <c r="ADS21" s="114"/>
      <c r="ADT21" s="114"/>
      <c r="ADU21" s="114"/>
      <c r="ADV21" s="114"/>
      <c r="ADW21" s="114"/>
      <c r="ADX21" s="114"/>
      <c r="ADY21" s="114"/>
      <c r="ADZ21" s="114"/>
      <c r="AEA21" s="114"/>
      <c r="AEB21" s="114"/>
      <c r="AEC21" s="114"/>
      <c r="AED21" s="114"/>
      <c r="AEE21" s="114"/>
      <c r="AEF21" s="114"/>
      <c r="AEG21" s="114"/>
      <c r="AEH21" s="114"/>
      <c r="AEI21" s="114"/>
      <c r="AEJ21" s="114"/>
      <c r="AEK21" s="114"/>
      <c r="AEL21" s="114"/>
      <c r="AEM21" s="114"/>
      <c r="AEN21" s="114"/>
      <c r="AEO21" s="114"/>
      <c r="AEP21" s="114"/>
      <c r="AEQ21" s="114"/>
      <c r="AER21" s="114"/>
      <c r="AES21" s="114"/>
      <c r="AET21" s="114"/>
      <c r="AEU21" s="114"/>
      <c r="AEV21" s="114"/>
      <c r="AEW21" s="114"/>
      <c r="AEX21" s="114"/>
      <c r="AEY21" s="114"/>
      <c r="AEZ21" s="114"/>
      <c r="AFA21" s="114"/>
      <c r="AFB21" s="114"/>
      <c r="AFC21" s="114"/>
      <c r="AFD21" s="114"/>
      <c r="AFE21" s="114"/>
      <c r="AFF21" s="114"/>
      <c r="AFG21" s="114"/>
      <c r="AFH21" s="114"/>
      <c r="AFI21" s="114"/>
      <c r="AFJ21" s="114"/>
      <c r="AFK21" s="114"/>
      <c r="AFL21" s="114"/>
      <c r="AFM21" s="114"/>
      <c r="AFN21" s="114"/>
      <c r="AFO21" s="114"/>
      <c r="AFP21" s="114"/>
      <c r="AFQ21" s="114"/>
      <c r="AFR21" s="114"/>
      <c r="AFS21" s="114"/>
      <c r="AFT21" s="114"/>
      <c r="AFU21" s="114"/>
      <c r="AFV21" s="114"/>
      <c r="AFW21" s="114"/>
      <c r="AFX21" s="114"/>
      <c r="AFY21" s="114"/>
      <c r="AFZ21" s="114"/>
      <c r="AGA21" s="114"/>
      <c r="AGB21" s="114"/>
      <c r="AGC21" s="114"/>
      <c r="AGD21" s="114"/>
      <c r="AGE21" s="114"/>
      <c r="AGF21" s="114"/>
      <c r="AGG21" s="114"/>
      <c r="AGH21" s="114"/>
      <c r="AGI21" s="114"/>
      <c r="AGJ21" s="114"/>
      <c r="AGK21" s="114"/>
      <c r="AGL21" s="114"/>
      <c r="AGM21" s="114"/>
      <c r="AGN21" s="114"/>
      <c r="AGO21" s="114"/>
      <c r="AGP21" s="114"/>
      <c r="AGQ21" s="114"/>
      <c r="AGR21" s="114"/>
      <c r="AGS21" s="114"/>
      <c r="AGT21" s="114"/>
      <c r="AGU21" s="114"/>
      <c r="AGV21" s="114"/>
      <c r="AGW21" s="114"/>
      <c r="AGX21" s="114"/>
      <c r="AGY21" s="114"/>
      <c r="AGZ21" s="114"/>
      <c r="AHA21" s="114"/>
      <c r="AHB21" s="114"/>
      <c r="AHC21" s="114"/>
      <c r="AHD21" s="114"/>
      <c r="AHE21" s="114"/>
      <c r="AHF21" s="114"/>
      <c r="AHG21" s="114"/>
      <c r="AHH21" s="114"/>
      <c r="AHI21" s="114"/>
      <c r="AHJ21" s="114"/>
      <c r="AHK21" s="114"/>
      <c r="AHL21" s="114"/>
      <c r="AHM21" s="114"/>
      <c r="AHN21" s="114"/>
      <c r="AHO21" s="114"/>
      <c r="AHP21" s="114"/>
      <c r="AHQ21" s="114"/>
      <c r="AHR21" s="114"/>
      <c r="AHS21" s="114"/>
      <c r="AHT21" s="114"/>
      <c r="AHU21" s="114"/>
      <c r="AHV21" s="114"/>
      <c r="AHW21" s="114"/>
      <c r="AHX21" s="114"/>
      <c r="AHY21" s="114"/>
      <c r="AHZ21" s="114"/>
      <c r="AIA21" s="114"/>
      <c r="AIB21" s="114"/>
      <c r="AIC21" s="114"/>
      <c r="AID21" s="114"/>
      <c r="AIE21" s="114"/>
      <c r="AIF21" s="114"/>
      <c r="AIG21" s="114"/>
      <c r="AIH21" s="114"/>
      <c r="AII21" s="114"/>
      <c r="AIJ21" s="114"/>
      <c r="AIK21" s="114"/>
      <c r="AIL21" s="114"/>
      <c r="AIM21" s="114"/>
      <c r="AIN21" s="114"/>
      <c r="AIO21" s="114"/>
      <c r="AIP21" s="114"/>
      <c r="AIQ21" s="114"/>
      <c r="AIR21" s="114"/>
      <c r="AIS21" s="114"/>
      <c r="AIT21" s="114"/>
      <c r="AIU21" s="114"/>
      <c r="AIV21" s="114"/>
      <c r="AIW21" s="114"/>
      <c r="AIX21" s="114"/>
      <c r="AIY21" s="114"/>
      <c r="AIZ21" s="114"/>
      <c r="AJA21" s="114"/>
      <c r="AJB21" s="114"/>
      <c r="AJC21" s="114"/>
      <c r="AJD21" s="114"/>
      <c r="AJE21" s="114"/>
      <c r="AJF21" s="114"/>
      <c r="AJG21" s="114"/>
      <c r="AJH21" s="114"/>
      <c r="AJI21" s="114"/>
      <c r="AJJ21" s="114"/>
      <c r="AJK21" s="114"/>
      <c r="AJL21" s="114"/>
      <c r="AJM21" s="114"/>
      <c r="AJN21" s="114"/>
      <c r="AJO21" s="114"/>
      <c r="AJP21" s="114"/>
      <c r="AJQ21" s="114"/>
      <c r="AJR21" s="114"/>
      <c r="AJS21" s="114"/>
      <c r="AJT21" s="114"/>
      <c r="AJU21" s="114"/>
      <c r="AJV21" s="114"/>
      <c r="AJW21" s="114"/>
      <c r="AJX21" s="114"/>
      <c r="AJY21" s="114"/>
      <c r="AJZ21" s="114"/>
      <c r="AKA21" s="114"/>
      <c r="AKB21" s="114"/>
      <c r="AKC21" s="114"/>
      <c r="AKD21" s="114"/>
      <c r="AKE21" s="114"/>
      <c r="AKF21" s="114"/>
      <c r="AKG21" s="114"/>
      <c r="AKH21" s="114"/>
      <c r="AKI21" s="114"/>
      <c r="AKJ21" s="114"/>
      <c r="AKK21" s="114"/>
      <c r="AKL21" s="114"/>
      <c r="AKM21" s="114"/>
      <c r="AKN21" s="114"/>
      <c r="AKO21" s="114"/>
      <c r="AKP21" s="114"/>
      <c r="AKQ21" s="114"/>
      <c r="AKR21" s="114"/>
      <c r="AKS21" s="114"/>
      <c r="AKT21" s="114"/>
      <c r="AKU21" s="114"/>
      <c r="AKV21" s="114"/>
      <c r="AKW21" s="114"/>
      <c r="AKX21" s="114"/>
      <c r="AKY21" s="114"/>
      <c r="AKZ21" s="114"/>
      <c r="ALA21" s="114"/>
      <c r="ALB21" s="114"/>
      <c r="ALC21" s="114"/>
      <c r="ALD21" s="114"/>
      <c r="ALE21" s="114"/>
      <c r="ALF21" s="114"/>
      <c r="ALG21" s="114"/>
      <c r="ALH21" s="114"/>
      <c r="ALI21" s="114"/>
      <c r="ALJ21" s="114"/>
      <c r="ALK21" s="114"/>
      <c r="ALL21" s="114"/>
      <c r="ALM21" s="114"/>
      <c r="ALN21" s="114"/>
      <c r="ALO21" s="114"/>
      <c r="ALP21" s="114"/>
      <c r="ALQ21" s="114"/>
      <c r="ALR21" s="114"/>
      <c r="ALS21" s="114"/>
      <c r="ALT21" s="114"/>
      <c r="ALU21" s="114"/>
      <c r="ALV21" s="114"/>
      <c r="ALW21" s="114"/>
      <c r="ALX21" s="114"/>
      <c r="ALY21" s="114"/>
      <c r="ALZ21" s="114"/>
      <c r="AMA21" s="114"/>
      <c r="AMB21" s="114"/>
      <c r="AMC21" s="114"/>
      <c r="AMD21" s="114"/>
      <c r="AME21" s="114"/>
      <c r="AMF21" s="114"/>
      <c r="AMG21" s="114"/>
    </row>
    <row r="22" spans="1:1021" s="1" customFormat="1">
      <c r="A22" s="181" t="s">
        <v>71</v>
      </c>
      <c r="B22" s="116"/>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4"/>
      <c r="NJ22" s="114"/>
      <c r="NK22" s="114"/>
      <c r="NL22" s="114"/>
      <c r="NM22" s="114"/>
      <c r="NN22" s="114"/>
      <c r="NO22" s="114"/>
      <c r="NP22" s="114"/>
      <c r="NQ22" s="114"/>
      <c r="NR22" s="114"/>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c r="PF22" s="114"/>
      <c r="PG22" s="114"/>
      <c r="PH22" s="114"/>
      <c r="PI22" s="114"/>
      <c r="PJ22" s="114"/>
      <c r="PK22" s="114"/>
      <c r="PL22" s="114"/>
      <c r="PM22" s="114"/>
      <c r="PN22" s="114"/>
      <c r="PO22" s="114"/>
      <c r="PP22" s="114"/>
      <c r="PQ22" s="114"/>
      <c r="PR22" s="114"/>
      <c r="PS22" s="114"/>
      <c r="PT22" s="114"/>
      <c r="PU22" s="114"/>
      <c r="PV22" s="114"/>
      <c r="PW22" s="114"/>
      <c r="PX22" s="114"/>
      <c r="PY22" s="114"/>
      <c r="PZ22" s="114"/>
      <c r="QA22" s="114"/>
      <c r="QB22" s="114"/>
      <c r="QC22" s="114"/>
      <c r="QD22" s="114"/>
      <c r="QE22" s="114"/>
      <c r="QF22" s="114"/>
      <c r="QG22" s="114"/>
      <c r="QH22" s="114"/>
      <c r="QI22" s="114"/>
      <c r="QJ22" s="114"/>
      <c r="QK22" s="114"/>
      <c r="QL22" s="114"/>
      <c r="QM22" s="114"/>
      <c r="QN22" s="114"/>
      <c r="QO22" s="114"/>
      <c r="QP22" s="114"/>
      <c r="QQ22" s="114"/>
      <c r="QR22" s="114"/>
      <c r="QS22" s="114"/>
      <c r="QT22" s="114"/>
      <c r="QU22" s="114"/>
      <c r="QV22" s="114"/>
      <c r="QW22" s="114"/>
      <c r="QX22" s="114"/>
      <c r="QY22" s="114"/>
      <c r="QZ22" s="114"/>
      <c r="RA22" s="114"/>
      <c r="RB22" s="114"/>
      <c r="RC22" s="114"/>
      <c r="RD22" s="114"/>
      <c r="RE22" s="114"/>
      <c r="RF22" s="114"/>
      <c r="RG22" s="114"/>
      <c r="RH22" s="114"/>
      <c r="RI22" s="114"/>
      <c r="RJ22" s="114"/>
      <c r="RK22" s="114"/>
      <c r="RL22" s="114"/>
      <c r="RM22" s="114"/>
      <c r="RN22" s="114"/>
      <c r="RO22" s="114"/>
      <c r="RP22" s="114"/>
      <c r="RQ22" s="114"/>
      <c r="RR22" s="114"/>
      <c r="RS22" s="114"/>
      <c r="RT22" s="114"/>
      <c r="RU22" s="114"/>
      <c r="RV22" s="114"/>
      <c r="RW22" s="114"/>
      <c r="RX22" s="114"/>
      <c r="RY22" s="114"/>
      <c r="RZ22" s="114"/>
      <c r="SA22" s="114"/>
      <c r="SB22" s="114"/>
      <c r="SC22" s="114"/>
      <c r="SD22" s="114"/>
      <c r="SE22" s="114"/>
      <c r="SF22" s="114"/>
      <c r="SG22" s="114"/>
      <c r="SH22" s="114"/>
      <c r="SI22" s="114"/>
      <c r="SJ22" s="114"/>
      <c r="SK22" s="114"/>
      <c r="SL22" s="114"/>
      <c r="SM22" s="114"/>
      <c r="SN22" s="114"/>
      <c r="SO22" s="114"/>
      <c r="SP22" s="114"/>
      <c r="SQ22" s="114"/>
      <c r="SR22" s="114"/>
      <c r="SS22" s="114"/>
      <c r="ST22" s="114"/>
      <c r="SU22" s="114"/>
      <c r="SV22" s="114"/>
      <c r="SW22" s="114"/>
      <c r="SX22" s="114"/>
      <c r="SY22" s="114"/>
      <c r="SZ22" s="114"/>
      <c r="TA22" s="114"/>
      <c r="TB22" s="114"/>
      <c r="TC22" s="114"/>
      <c r="TD22" s="114"/>
      <c r="TE22" s="114"/>
      <c r="TF22" s="114"/>
      <c r="TG22" s="114"/>
      <c r="TH22" s="114"/>
      <c r="TI22" s="114"/>
      <c r="TJ22" s="114"/>
      <c r="TK22" s="114"/>
      <c r="TL22" s="114"/>
      <c r="TM22" s="114"/>
      <c r="TN22" s="114"/>
      <c r="TO22" s="114"/>
      <c r="TP22" s="114"/>
      <c r="TQ22" s="114"/>
      <c r="TR22" s="114"/>
      <c r="TS22" s="114"/>
      <c r="TT22" s="114"/>
      <c r="TU22" s="114"/>
      <c r="TV22" s="114"/>
      <c r="TW22" s="114"/>
      <c r="TX22" s="114"/>
      <c r="TY22" s="114"/>
      <c r="TZ22" s="114"/>
      <c r="UA22" s="114"/>
      <c r="UB22" s="114"/>
      <c r="UC22" s="114"/>
      <c r="UD22" s="114"/>
      <c r="UE22" s="114"/>
      <c r="UF22" s="114"/>
      <c r="UG22" s="114"/>
      <c r="UH22" s="114"/>
      <c r="UI22" s="114"/>
      <c r="UJ22" s="114"/>
      <c r="UK22" s="114"/>
      <c r="UL22" s="114"/>
      <c r="UM22" s="114"/>
      <c r="UN22" s="114"/>
      <c r="UO22" s="114"/>
      <c r="UP22" s="114"/>
      <c r="UQ22" s="114"/>
      <c r="UR22" s="114"/>
      <c r="US22" s="114"/>
      <c r="UT22" s="114"/>
      <c r="UU22" s="114"/>
      <c r="UV22" s="114"/>
      <c r="UW22" s="114"/>
      <c r="UX22" s="114"/>
      <c r="UY22" s="114"/>
      <c r="UZ22" s="114"/>
      <c r="VA22" s="114"/>
      <c r="VB22" s="114"/>
      <c r="VC22" s="114"/>
      <c r="VD22" s="114"/>
      <c r="VE22" s="114"/>
      <c r="VF22" s="114"/>
      <c r="VG22" s="114"/>
      <c r="VH22" s="114"/>
      <c r="VI22" s="114"/>
      <c r="VJ22" s="114"/>
      <c r="VK22" s="114"/>
      <c r="VL22" s="114"/>
      <c r="VM22" s="114"/>
      <c r="VN22" s="114"/>
      <c r="VO22" s="114"/>
      <c r="VP22" s="114"/>
      <c r="VQ22" s="114"/>
      <c r="VR22" s="114"/>
      <c r="VS22" s="114"/>
      <c r="VT22" s="114"/>
      <c r="VU22" s="114"/>
      <c r="VV22" s="114"/>
      <c r="VW22" s="114"/>
      <c r="VX22" s="114"/>
      <c r="VY22" s="114"/>
      <c r="VZ22" s="114"/>
      <c r="WA22" s="114"/>
      <c r="WB22" s="114"/>
      <c r="WC22" s="114"/>
      <c r="WD22" s="114"/>
      <c r="WE22" s="114"/>
      <c r="WF22" s="114"/>
      <c r="WG22" s="114"/>
      <c r="WH22" s="114"/>
      <c r="WI22" s="114"/>
      <c r="WJ22" s="114"/>
      <c r="WK22" s="114"/>
      <c r="WL22" s="114"/>
      <c r="WM22" s="114"/>
      <c r="WN22" s="114"/>
      <c r="WO22" s="114"/>
      <c r="WP22" s="114"/>
      <c r="WQ22" s="114"/>
      <c r="WR22" s="114"/>
      <c r="WS22" s="114"/>
      <c r="WT22" s="114"/>
      <c r="WU22" s="114"/>
      <c r="WV22" s="114"/>
      <c r="WW22" s="114"/>
      <c r="WX22" s="114"/>
      <c r="WY22" s="114"/>
      <c r="WZ22" s="114"/>
      <c r="XA22" s="114"/>
      <c r="XB22" s="114"/>
      <c r="XC22" s="114"/>
      <c r="XD22" s="114"/>
      <c r="XE22" s="114"/>
      <c r="XF22" s="114"/>
      <c r="XG22" s="114"/>
      <c r="XH22" s="114"/>
      <c r="XI22" s="114"/>
      <c r="XJ22" s="114"/>
      <c r="XK22" s="114"/>
      <c r="XL22" s="114"/>
      <c r="XM22" s="114"/>
      <c r="XN22" s="114"/>
      <c r="XO22" s="114"/>
      <c r="XP22" s="114"/>
      <c r="XQ22" s="114"/>
      <c r="XR22" s="114"/>
      <c r="XS22" s="114"/>
      <c r="XT22" s="114"/>
      <c r="XU22" s="114"/>
      <c r="XV22" s="114"/>
      <c r="XW22" s="114"/>
      <c r="XX22" s="114"/>
      <c r="XY22" s="114"/>
      <c r="XZ22" s="114"/>
      <c r="YA22" s="114"/>
      <c r="YB22" s="114"/>
      <c r="YC22" s="114"/>
      <c r="YD22" s="114"/>
      <c r="YE22" s="114"/>
      <c r="YF22" s="114"/>
      <c r="YG22" s="114"/>
      <c r="YH22" s="114"/>
      <c r="YI22" s="114"/>
      <c r="YJ22" s="114"/>
      <c r="YK22" s="114"/>
      <c r="YL22" s="114"/>
      <c r="YM22" s="114"/>
      <c r="YN22" s="114"/>
      <c r="YO22" s="114"/>
      <c r="YP22" s="114"/>
      <c r="YQ22" s="114"/>
      <c r="YR22" s="114"/>
      <c r="YS22" s="114"/>
      <c r="YT22" s="114"/>
      <c r="YU22" s="114"/>
      <c r="YV22" s="114"/>
      <c r="YW22" s="114"/>
      <c r="YX22" s="114"/>
      <c r="YY22" s="114"/>
      <c r="YZ22" s="114"/>
      <c r="ZA22" s="114"/>
      <c r="ZB22" s="114"/>
      <c r="ZC22" s="114"/>
      <c r="ZD22" s="114"/>
      <c r="ZE22" s="114"/>
      <c r="ZF22" s="114"/>
      <c r="ZG22" s="114"/>
      <c r="ZH22" s="114"/>
      <c r="ZI22" s="114"/>
      <c r="ZJ22" s="114"/>
      <c r="ZK22" s="114"/>
      <c r="ZL22" s="114"/>
      <c r="ZM22" s="114"/>
      <c r="ZN22" s="114"/>
      <c r="ZO22" s="114"/>
      <c r="ZP22" s="114"/>
      <c r="ZQ22" s="114"/>
      <c r="ZR22" s="114"/>
      <c r="ZS22" s="114"/>
      <c r="ZT22" s="114"/>
      <c r="ZU22" s="114"/>
      <c r="ZV22" s="114"/>
      <c r="ZW22" s="114"/>
      <c r="ZX22" s="114"/>
      <c r="ZY22" s="114"/>
      <c r="ZZ22" s="114"/>
      <c r="AAA22" s="114"/>
      <c r="AAB22" s="114"/>
      <c r="AAC22" s="114"/>
      <c r="AAD22" s="114"/>
      <c r="AAE22" s="114"/>
      <c r="AAF22" s="114"/>
      <c r="AAG22" s="114"/>
      <c r="AAH22" s="114"/>
      <c r="AAI22" s="114"/>
      <c r="AAJ22" s="114"/>
      <c r="AAK22" s="114"/>
      <c r="AAL22" s="114"/>
      <c r="AAM22" s="114"/>
      <c r="AAN22" s="114"/>
      <c r="AAO22" s="114"/>
      <c r="AAP22" s="114"/>
      <c r="AAQ22" s="114"/>
      <c r="AAR22" s="114"/>
      <c r="AAS22" s="114"/>
      <c r="AAT22" s="114"/>
      <c r="AAU22" s="114"/>
      <c r="AAV22" s="114"/>
      <c r="AAW22" s="114"/>
      <c r="AAX22" s="114"/>
      <c r="AAY22" s="114"/>
      <c r="AAZ22" s="114"/>
      <c r="ABA22" s="114"/>
      <c r="ABB22" s="114"/>
      <c r="ABC22" s="114"/>
      <c r="ABD22" s="114"/>
      <c r="ABE22" s="114"/>
      <c r="ABF22" s="114"/>
      <c r="ABG22" s="114"/>
      <c r="ABH22" s="114"/>
      <c r="ABI22" s="114"/>
      <c r="ABJ22" s="114"/>
      <c r="ABK22" s="114"/>
      <c r="ABL22" s="114"/>
      <c r="ABM22" s="114"/>
      <c r="ABN22" s="114"/>
      <c r="ABO22" s="114"/>
      <c r="ABP22" s="114"/>
      <c r="ABQ22" s="114"/>
      <c r="ABR22" s="114"/>
      <c r="ABS22" s="114"/>
      <c r="ABT22" s="114"/>
      <c r="ABU22" s="114"/>
      <c r="ABV22" s="114"/>
      <c r="ABW22" s="114"/>
      <c r="ABX22" s="114"/>
      <c r="ABY22" s="114"/>
      <c r="ABZ22" s="114"/>
      <c r="ACA22" s="114"/>
      <c r="ACB22" s="114"/>
      <c r="ACC22" s="114"/>
      <c r="ACD22" s="114"/>
      <c r="ACE22" s="114"/>
      <c r="ACF22" s="114"/>
      <c r="ACG22" s="114"/>
      <c r="ACH22" s="114"/>
      <c r="ACI22" s="114"/>
      <c r="ACJ22" s="114"/>
      <c r="ACK22" s="114"/>
      <c r="ACL22" s="114"/>
      <c r="ACM22" s="114"/>
      <c r="ACN22" s="114"/>
      <c r="ACO22" s="114"/>
      <c r="ACP22" s="114"/>
      <c r="ACQ22" s="114"/>
      <c r="ACR22" s="114"/>
      <c r="ACS22" s="114"/>
      <c r="ACT22" s="114"/>
      <c r="ACU22" s="114"/>
      <c r="ACV22" s="114"/>
      <c r="ACW22" s="114"/>
      <c r="ACX22" s="114"/>
      <c r="ACY22" s="114"/>
      <c r="ACZ22" s="114"/>
      <c r="ADA22" s="114"/>
      <c r="ADB22" s="114"/>
      <c r="ADC22" s="114"/>
      <c r="ADD22" s="114"/>
      <c r="ADE22" s="114"/>
      <c r="ADF22" s="114"/>
      <c r="ADG22" s="114"/>
      <c r="ADH22" s="114"/>
      <c r="ADI22" s="114"/>
      <c r="ADJ22" s="114"/>
      <c r="ADK22" s="114"/>
      <c r="ADL22" s="114"/>
      <c r="ADM22" s="114"/>
      <c r="ADN22" s="114"/>
      <c r="ADO22" s="114"/>
      <c r="ADP22" s="114"/>
      <c r="ADQ22" s="114"/>
      <c r="ADR22" s="114"/>
      <c r="ADS22" s="114"/>
      <c r="ADT22" s="114"/>
      <c r="ADU22" s="114"/>
      <c r="ADV22" s="114"/>
      <c r="ADW22" s="114"/>
      <c r="ADX22" s="114"/>
      <c r="ADY22" s="114"/>
      <c r="ADZ22" s="114"/>
      <c r="AEA22" s="114"/>
      <c r="AEB22" s="114"/>
      <c r="AEC22" s="114"/>
      <c r="AED22" s="114"/>
      <c r="AEE22" s="114"/>
      <c r="AEF22" s="114"/>
      <c r="AEG22" s="114"/>
      <c r="AEH22" s="114"/>
      <c r="AEI22" s="114"/>
      <c r="AEJ22" s="114"/>
      <c r="AEK22" s="114"/>
      <c r="AEL22" s="114"/>
      <c r="AEM22" s="114"/>
      <c r="AEN22" s="114"/>
      <c r="AEO22" s="114"/>
      <c r="AEP22" s="114"/>
      <c r="AEQ22" s="114"/>
      <c r="AER22" s="114"/>
      <c r="AES22" s="114"/>
      <c r="AET22" s="114"/>
      <c r="AEU22" s="114"/>
      <c r="AEV22" s="114"/>
      <c r="AEW22" s="114"/>
      <c r="AEX22" s="114"/>
      <c r="AEY22" s="114"/>
      <c r="AEZ22" s="114"/>
      <c r="AFA22" s="114"/>
      <c r="AFB22" s="114"/>
      <c r="AFC22" s="114"/>
      <c r="AFD22" s="114"/>
      <c r="AFE22" s="114"/>
      <c r="AFF22" s="114"/>
      <c r="AFG22" s="114"/>
      <c r="AFH22" s="114"/>
      <c r="AFI22" s="114"/>
      <c r="AFJ22" s="114"/>
      <c r="AFK22" s="114"/>
      <c r="AFL22" s="114"/>
      <c r="AFM22" s="114"/>
      <c r="AFN22" s="114"/>
      <c r="AFO22" s="114"/>
      <c r="AFP22" s="114"/>
      <c r="AFQ22" s="114"/>
      <c r="AFR22" s="114"/>
      <c r="AFS22" s="114"/>
      <c r="AFT22" s="114"/>
      <c r="AFU22" s="114"/>
      <c r="AFV22" s="114"/>
      <c r="AFW22" s="114"/>
      <c r="AFX22" s="114"/>
      <c r="AFY22" s="114"/>
      <c r="AFZ22" s="114"/>
      <c r="AGA22" s="114"/>
      <c r="AGB22" s="114"/>
      <c r="AGC22" s="114"/>
      <c r="AGD22" s="114"/>
      <c r="AGE22" s="114"/>
      <c r="AGF22" s="114"/>
      <c r="AGG22" s="114"/>
      <c r="AGH22" s="114"/>
      <c r="AGI22" s="114"/>
      <c r="AGJ22" s="114"/>
      <c r="AGK22" s="114"/>
      <c r="AGL22" s="114"/>
      <c r="AGM22" s="114"/>
      <c r="AGN22" s="114"/>
      <c r="AGO22" s="114"/>
      <c r="AGP22" s="114"/>
      <c r="AGQ22" s="114"/>
      <c r="AGR22" s="114"/>
      <c r="AGS22" s="114"/>
      <c r="AGT22" s="114"/>
      <c r="AGU22" s="114"/>
      <c r="AGV22" s="114"/>
      <c r="AGW22" s="114"/>
      <c r="AGX22" s="114"/>
      <c r="AGY22" s="114"/>
      <c r="AGZ22" s="114"/>
      <c r="AHA22" s="114"/>
      <c r="AHB22" s="114"/>
      <c r="AHC22" s="114"/>
      <c r="AHD22" s="114"/>
      <c r="AHE22" s="114"/>
      <c r="AHF22" s="114"/>
      <c r="AHG22" s="114"/>
      <c r="AHH22" s="114"/>
      <c r="AHI22" s="114"/>
      <c r="AHJ22" s="114"/>
      <c r="AHK22" s="114"/>
      <c r="AHL22" s="114"/>
      <c r="AHM22" s="114"/>
      <c r="AHN22" s="114"/>
      <c r="AHO22" s="114"/>
      <c r="AHP22" s="114"/>
      <c r="AHQ22" s="114"/>
      <c r="AHR22" s="114"/>
      <c r="AHS22" s="114"/>
      <c r="AHT22" s="114"/>
      <c r="AHU22" s="114"/>
      <c r="AHV22" s="114"/>
      <c r="AHW22" s="114"/>
      <c r="AHX22" s="114"/>
      <c r="AHY22" s="114"/>
      <c r="AHZ22" s="114"/>
      <c r="AIA22" s="114"/>
      <c r="AIB22" s="114"/>
      <c r="AIC22" s="114"/>
      <c r="AID22" s="114"/>
      <c r="AIE22" s="114"/>
      <c r="AIF22" s="114"/>
      <c r="AIG22" s="114"/>
      <c r="AIH22" s="114"/>
      <c r="AII22" s="114"/>
      <c r="AIJ22" s="114"/>
      <c r="AIK22" s="114"/>
      <c r="AIL22" s="114"/>
      <c r="AIM22" s="114"/>
      <c r="AIN22" s="114"/>
      <c r="AIO22" s="114"/>
      <c r="AIP22" s="114"/>
      <c r="AIQ22" s="114"/>
      <c r="AIR22" s="114"/>
      <c r="AIS22" s="114"/>
      <c r="AIT22" s="114"/>
      <c r="AIU22" s="114"/>
      <c r="AIV22" s="114"/>
      <c r="AIW22" s="114"/>
      <c r="AIX22" s="114"/>
      <c r="AIY22" s="114"/>
      <c r="AIZ22" s="114"/>
      <c r="AJA22" s="114"/>
      <c r="AJB22" s="114"/>
      <c r="AJC22" s="114"/>
      <c r="AJD22" s="114"/>
      <c r="AJE22" s="114"/>
      <c r="AJF22" s="114"/>
      <c r="AJG22" s="114"/>
      <c r="AJH22" s="114"/>
      <c r="AJI22" s="114"/>
      <c r="AJJ22" s="114"/>
      <c r="AJK22" s="114"/>
      <c r="AJL22" s="114"/>
      <c r="AJM22" s="114"/>
      <c r="AJN22" s="114"/>
      <c r="AJO22" s="114"/>
      <c r="AJP22" s="114"/>
      <c r="AJQ22" s="114"/>
      <c r="AJR22" s="114"/>
      <c r="AJS22" s="114"/>
      <c r="AJT22" s="114"/>
      <c r="AJU22" s="114"/>
      <c r="AJV22" s="114"/>
      <c r="AJW22" s="114"/>
      <c r="AJX22" s="114"/>
      <c r="AJY22" s="114"/>
      <c r="AJZ22" s="114"/>
      <c r="AKA22" s="114"/>
      <c r="AKB22" s="114"/>
      <c r="AKC22" s="114"/>
      <c r="AKD22" s="114"/>
      <c r="AKE22" s="114"/>
      <c r="AKF22" s="114"/>
      <c r="AKG22" s="114"/>
      <c r="AKH22" s="114"/>
      <c r="AKI22" s="114"/>
      <c r="AKJ22" s="114"/>
      <c r="AKK22" s="114"/>
      <c r="AKL22" s="114"/>
      <c r="AKM22" s="114"/>
      <c r="AKN22" s="114"/>
      <c r="AKO22" s="114"/>
      <c r="AKP22" s="114"/>
      <c r="AKQ22" s="114"/>
      <c r="AKR22" s="114"/>
      <c r="AKS22" s="114"/>
      <c r="AKT22" s="114"/>
      <c r="AKU22" s="114"/>
      <c r="AKV22" s="114"/>
      <c r="AKW22" s="114"/>
      <c r="AKX22" s="114"/>
      <c r="AKY22" s="114"/>
      <c r="AKZ22" s="114"/>
      <c r="ALA22" s="114"/>
      <c r="ALB22" s="114"/>
      <c r="ALC22" s="114"/>
      <c r="ALD22" s="114"/>
      <c r="ALE22" s="114"/>
      <c r="ALF22" s="114"/>
      <c r="ALG22" s="114"/>
      <c r="ALH22" s="114"/>
      <c r="ALI22" s="114"/>
      <c r="ALJ22" s="114"/>
      <c r="ALK22" s="114"/>
      <c r="ALL22" s="114"/>
      <c r="ALM22" s="114"/>
      <c r="ALN22" s="114"/>
      <c r="ALO22" s="114"/>
      <c r="ALP22" s="114"/>
      <c r="ALQ22" s="114"/>
      <c r="ALR22" s="114"/>
      <c r="ALS22" s="114"/>
      <c r="ALT22" s="114"/>
      <c r="ALU22" s="114"/>
      <c r="ALV22" s="114"/>
      <c r="ALW22" s="114"/>
      <c r="ALX22" s="114"/>
      <c r="ALY22" s="114"/>
      <c r="ALZ22" s="114"/>
      <c r="AMA22" s="114"/>
      <c r="AMB22" s="114"/>
      <c r="AMC22" s="114"/>
      <c r="AMD22" s="114"/>
      <c r="AME22" s="114"/>
      <c r="AMF22" s="114"/>
      <c r="AMG22" s="114"/>
    </row>
    <row r="23" spans="1:1021" s="1" customFormat="1">
      <c r="A23" s="181" t="s">
        <v>72</v>
      </c>
      <c r="B23" s="117"/>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4"/>
      <c r="SD23" s="114"/>
      <c r="SE23" s="114"/>
      <c r="SF23" s="114"/>
      <c r="SG23" s="114"/>
      <c r="SH23" s="114"/>
      <c r="SI23" s="114"/>
      <c r="SJ23" s="114"/>
      <c r="SK23" s="114"/>
      <c r="SL23" s="114"/>
      <c r="SM23" s="114"/>
      <c r="SN23" s="114"/>
      <c r="SO23" s="114"/>
      <c r="SP23" s="114"/>
      <c r="SQ23" s="114"/>
      <c r="SR23" s="114"/>
      <c r="SS23" s="114"/>
      <c r="ST23" s="114"/>
      <c r="SU23" s="114"/>
      <c r="SV23" s="114"/>
      <c r="SW23" s="114"/>
      <c r="SX23" s="114"/>
      <c r="SY23" s="114"/>
      <c r="SZ23" s="114"/>
      <c r="TA23" s="114"/>
      <c r="TB23" s="114"/>
      <c r="TC23" s="114"/>
      <c r="TD23" s="114"/>
      <c r="TE23" s="114"/>
      <c r="TF23" s="114"/>
      <c r="TG23" s="114"/>
      <c r="TH23" s="114"/>
      <c r="TI23" s="114"/>
      <c r="TJ23" s="114"/>
      <c r="TK23" s="114"/>
      <c r="TL23" s="114"/>
      <c r="TM23" s="114"/>
      <c r="TN23" s="114"/>
      <c r="TO23" s="114"/>
      <c r="TP23" s="114"/>
      <c r="TQ23" s="114"/>
      <c r="TR23" s="114"/>
      <c r="TS23" s="114"/>
      <c r="TT23" s="114"/>
      <c r="TU23" s="114"/>
      <c r="TV23" s="114"/>
      <c r="TW23" s="114"/>
      <c r="TX23" s="114"/>
      <c r="TY23" s="114"/>
      <c r="TZ23" s="114"/>
      <c r="UA23" s="114"/>
      <c r="UB23" s="114"/>
      <c r="UC23" s="114"/>
      <c r="UD23" s="114"/>
      <c r="UE23" s="114"/>
      <c r="UF23" s="114"/>
      <c r="UG23" s="114"/>
      <c r="UH23" s="114"/>
      <c r="UI23" s="114"/>
      <c r="UJ23" s="114"/>
      <c r="UK23" s="114"/>
      <c r="UL23" s="114"/>
      <c r="UM23" s="114"/>
      <c r="UN23" s="114"/>
      <c r="UO23" s="114"/>
      <c r="UP23" s="114"/>
      <c r="UQ23" s="114"/>
      <c r="UR23" s="114"/>
      <c r="US23" s="114"/>
      <c r="UT23" s="114"/>
      <c r="UU23" s="114"/>
      <c r="UV23" s="114"/>
      <c r="UW23" s="114"/>
      <c r="UX23" s="114"/>
      <c r="UY23" s="114"/>
      <c r="UZ23" s="114"/>
      <c r="VA23" s="114"/>
      <c r="VB23" s="114"/>
      <c r="VC23" s="114"/>
      <c r="VD23" s="114"/>
      <c r="VE23" s="114"/>
      <c r="VF23" s="114"/>
      <c r="VG23" s="114"/>
      <c r="VH23" s="114"/>
      <c r="VI23" s="114"/>
      <c r="VJ23" s="114"/>
      <c r="VK23" s="114"/>
      <c r="VL23" s="114"/>
      <c r="VM23" s="114"/>
      <c r="VN23" s="114"/>
      <c r="VO23" s="114"/>
      <c r="VP23" s="114"/>
      <c r="VQ23" s="114"/>
      <c r="VR23" s="114"/>
      <c r="VS23" s="114"/>
      <c r="VT23" s="114"/>
      <c r="VU23" s="114"/>
      <c r="VV23" s="114"/>
      <c r="VW23" s="114"/>
      <c r="VX23" s="114"/>
      <c r="VY23" s="114"/>
      <c r="VZ23" s="114"/>
      <c r="WA23" s="114"/>
      <c r="WB23" s="114"/>
      <c r="WC23" s="114"/>
      <c r="WD23" s="114"/>
      <c r="WE23" s="114"/>
      <c r="WF23" s="114"/>
      <c r="WG23" s="114"/>
      <c r="WH23" s="114"/>
      <c r="WI23" s="114"/>
      <c r="WJ23" s="114"/>
      <c r="WK23" s="114"/>
      <c r="WL23" s="114"/>
      <c r="WM23" s="114"/>
      <c r="WN23" s="114"/>
      <c r="WO23" s="114"/>
      <c r="WP23" s="114"/>
      <c r="WQ23" s="114"/>
      <c r="WR23" s="114"/>
      <c r="WS23" s="114"/>
      <c r="WT23" s="114"/>
      <c r="WU23" s="114"/>
      <c r="WV23" s="114"/>
      <c r="WW23" s="114"/>
      <c r="WX23" s="114"/>
      <c r="WY23" s="114"/>
      <c r="WZ23" s="114"/>
      <c r="XA23" s="114"/>
      <c r="XB23" s="114"/>
      <c r="XC23" s="114"/>
      <c r="XD23" s="114"/>
      <c r="XE23" s="114"/>
      <c r="XF23" s="114"/>
      <c r="XG23" s="114"/>
      <c r="XH23" s="114"/>
      <c r="XI23" s="114"/>
      <c r="XJ23" s="114"/>
      <c r="XK23" s="114"/>
      <c r="XL23" s="114"/>
      <c r="XM23" s="114"/>
      <c r="XN23" s="114"/>
      <c r="XO23" s="114"/>
      <c r="XP23" s="114"/>
      <c r="XQ23" s="114"/>
      <c r="XR23" s="114"/>
      <c r="XS23" s="114"/>
      <c r="XT23" s="114"/>
      <c r="XU23" s="114"/>
      <c r="XV23" s="114"/>
      <c r="XW23" s="114"/>
      <c r="XX23" s="114"/>
      <c r="XY23" s="114"/>
      <c r="XZ23" s="114"/>
      <c r="YA23" s="114"/>
      <c r="YB23" s="114"/>
      <c r="YC23" s="114"/>
      <c r="YD23" s="114"/>
      <c r="YE23" s="114"/>
      <c r="YF23" s="114"/>
      <c r="YG23" s="114"/>
      <c r="YH23" s="114"/>
      <c r="YI23" s="114"/>
      <c r="YJ23" s="114"/>
      <c r="YK23" s="114"/>
      <c r="YL23" s="114"/>
      <c r="YM23" s="114"/>
      <c r="YN23" s="114"/>
      <c r="YO23" s="114"/>
      <c r="YP23" s="114"/>
      <c r="YQ23" s="114"/>
      <c r="YR23" s="114"/>
      <c r="YS23" s="114"/>
      <c r="YT23" s="114"/>
      <c r="YU23" s="114"/>
      <c r="YV23" s="114"/>
      <c r="YW23" s="114"/>
      <c r="YX23" s="114"/>
      <c r="YY23" s="114"/>
      <c r="YZ23" s="114"/>
      <c r="ZA23" s="114"/>
      <c r="ZB23" s="114"/>
      <c r="ZC23" s="114"/>
      <c r="ZD23" s="114"/>
      <c r="ZE23" s="114"/>
      <c r="ZF23" s="114"/>
      <c r="ZG23" s="114"/>
      <c r="ZH23" s="114"/>
      <c r="ZI23" s="114"/>
      <c r="ZJ23" s="114"/>
      <c r="ZK23" s="114"/>
      <c r="ZL23" s="114"/>
      <c r="ZM23" s="114"/>
      <c r="ZN23" s="114"/>
      <c r="ZO23" s="114"/>
      <c r="ZP23" s="114"/>
      <c r="ZQ23" s="114"/>
      <c r="ZR23" s="114"/>
      <c r="ZS23" s="114"/>
      <c r="ZT23" s="114"/>
      <c r="ZU23" s="114"/>
      <c r="ZV23" s="114"/>
      <c r="ZW23" s="114"/>
      <c r="ZX23" s="114"/>
      <c r="ZY23" s="114"/>
      <c r="ZZ23" s="114"/>
      <c r="AAA23" s="114"/>
      <c r="AAB23" s="114"/>
      <c r="AAC23" s="114"/>
      <c r="AAD23" s="114"/>
      <c r="AAE23" s="114"/>
      <c r="AAF23" s="114"/>
      <c r="AAG23" s="114"/>
      <c r="AAH23" s="114"/>
      <c r="AAI23" s="114"/>
      <c r="AAJ23" s="114"/>
      <c r="AAK23" s="114"/>
      <c r="AAL23" s="114"/>
      <c r="AAM23" s="114"/>
      <c r="AAN23" s="114"/>
      <c r="AAO23" s="114"/>
      <c r="AAP23" s="114"/>
      <c r="AAQ23" s="114"/>
      <c r="AAR23" s="114"/>
      <c r="AAS23" s="114"/>
      <c r="AAT23" s="114"/>
      <c r="AAU23" s="114"/>
      <c r="AAV23" s="114"/>
      <c r="AAW23" s="114"/>
      <c r="AAX23" s="114"/>
      <c r="AAY23" s="114"/>
      <c r="AAZ23" s="114"/>
      <c r="ABA23" s="114"/>
      <c r="ABB23" s="114"/>
      <c r="ABC23" s="114"/>
      <c r="ABD23" s="114"/>
      <c r="ABE23" s="114"/>
      <c r="ABF23" s="114"/>
      <c r="ABG23" s="114"/>
      <c r="ABH23" s="114"/>
      <c r="ABI23" s="114"/>
      <c r="ABJ23" s="114"/>
      <c r="ABK23" s="114"/>
      <c r="ABL23" s="114"/>
      <c r="ABM23" s="114"/>
      <c r="ABN23" s="114"/>
      <c r="ABO23" s="114"/>
      <c r="ABP23" s="114"/>
      <c r="ABQ23" s="114"/>
      <c r="ABR23" s="114"/>
      <c r="ABS23" s="114"/>
      <c r="ABT23" s="114"/>
      <c r="ABU23" s="114"/>
      <c r="ABV23" s="114"/>
      <c r="ABW23" s="114"/>
      <c r="ABX23" s="114"/>
      <c r="ABY23" s="114"/>
      <c r="ABZ23" s="114"/>
      <c r="ACA23" s="114"/>
      <c r="ACB23" s="114"/>
      <c r="ACC23" s="114"/>
      <c r="ACD23" s="114"/>
      <c r="ACE23" s="114"/>
      <c r="ACF23" s="114"/>
      <c r="ACG23" s="114"/>
      <c r="ACH23" s="114"/>
      <c r="ACI23" s="114"/>
      <c r="ACJ23" s="114"/>
      <c r="ACK23" s="114"/>
      <c r="ACL23" s="114"/>
      <c r="ACM23" s="114"/>
      <c r="ACN23" s="114"/>
      <c r="ACO23" s="114"/>
      <c r="ACP23" s="114"/>
      <c r="ACQ23" s="114"/>
      <c r="ACR23" s="114"/>
      <c r="ACS23" s="114"/>
      <c r="ACT23" s="114"/>
      <c r="ACU23" s="114"/>
      <c r="ACV23" s="114"/>
      <c r="ACW23" s="114"/>
      <c r="ACX23" s="114"/>
      <c r="ACY23" s="114"/>
      <c r="ACZ23" s="114"/>
      <c r="ADA23" s="114"/>
      <c r="ADB23" s="114"/>
      <c r="ADC23" s="114"/>
      <c r="ADD23" s="114"/>
      <c r="ADE23" s="114"/>
      <c r="ADF23" s="114"/>
      <c r="ADG23" s="114"/>
      <c r="ADH23" s="114"/>
      <c r="ADI23" s="114"/>
      <c r="ADJ23" s="114"/>
      <c r="ADK23" s="114"/>
      <c r="ADL23" s="114"/>
      <c r="ADM23" s="114"/>
      <c r="ADN23" s="114"/>
      <c r="ADO23" s="114"/>
      <c r="ADP23" s="114"/>
      <c r="ADQ23" s="114"/>
      <c r="ADR23" s="114"/>
      <c r="ADS23" s="114"/>
      <c r="ADT23" s="114"/>
      <c r="ADU23" s="114"/>
      <c r="ADV23" s="114"/>
      <c r="ADW23" s="114"/>
      <c r="ADX23" s="114"/>
      <c r="ADY23" s="114"/>
      <c r="ADZ23" s="114"/>
      <c r="AEA23" s="114"/>
      <c r="AEB23" s="114"/>
      <c r="AEC23" s="114"/>
      <c r="AED23" s="114"/>
      <c r="AEE23" s="114"/>
      <c r="AEF23" s="114"/>
      <c r="AEG23" s="114"/>
      <c r="AEH23" s="114"/>
      <c r="AEI23" s="114"/>
      <c r="AEJ23" s="114"/>
      <c r="AEK23" s="114"/>
      <c r="AEL23" s="114"/>
      <c r="AEM23" s="114"/>
      <c r="AEN23" s="114"/>
      <c r="AEO23" s="114"/>
      <c r="AEP23" s="114"/>
      <c r="AEQ23" s="114"/>
      <c r="AER23" s="114"/>
      <c r="AES23" s="114"/>
      <c r="AET23" s="114"/>
      <c r="AEU23" s="114"/>
      <c r="AEV23" s="114"/>
      <c r="AEW23" s="114"/>
      <c r="AEX23" s="114"/>
      <c r="AEY23" s="114"/>
      <c r="AEZ23" s="114"/>
      <c r="AFA23" s="114"/>
      <c r="AFB23" s="114"/>
      <c r="AFC23" s="114"/>
      <c r="AFD23" s="114"/>
      <c r="AFE23" s="114"/>
      <c r="AFF23" s="114"/>
      <c r="AFG23" s="114"/>
      <c r="AFH23" s="114"/>
      <c r="AFI23" s="114"/>
      <c r="AFJ23" s="114"/>
      <c r="AFK23" s="114"/>
      <c r="AFL23" s="114"/>
      <c r="AFM23" s="114"/>
      <c r="AFN23" s="114"/>
      <c r="AFO23" s="114"/>
      <c r="AFP23" s="114"/>
      <c r="AFQ23" s="114"/>
      <c r="AFR23" s="114"/>
      <c r="AFS23" s="114"/>
      <c r="AFT23" s="114"/>
      <c r="AFU23" s="114"/>
      <c r="AFV23" s="114"/>
      <c r="AFW23" s="114"/>
      <c r="AFX23" s="114"/>
      <c r="AFY23" s="114"/>
      <c r="AFZ23" s="114"/>
      <c r="AGA23" s="114"/>
      <c r="AGB23" s="114"/>
      <c r="AGC23" s="114"/>
      <c r="AGD23" s="114"/>
      <c r="AGE23" s="114"/>
      <c r="AGF23" s="114"/>
      <c r="AGG23" s="114"/>
      <c r="AGH23" s="114"/>
      <c r="AGI23" s="114"/>
      <c r="AGJ23" s="114"/>
      <c r="AGK23" s="114"/>
      <c r="AGL23" s="114"/>
      <c r="AGM23" s="114"/>
      <c r="AGN23" s="114"/>
      <c r="AGO23" s="114"/>
      <c r="AGP23" s="114"/>
      <c r="AGQ23" s="114"/>
      <c r="AGR23" s="114"/>
      <c r="AGS23" s="114"/>
      <c r="AGT23" s="114"/>
      <c r="AGU23" s="114"/>
      <c r="AGV23" s="114"/>
      <c r="AGW23" s="114"/>
      <c r="AGX23" s="114"/>
      <c r="AGY23" s="114"/>
      <c r="AGZ23" s="114"/>
      <c r="AHA23" s="114"/>
      <c r="AHB23" s="114"/>
      <c r="AHC23" s="114"/>
      <c r="AHD23" s="114"/>
      <c r="AHE23" s="114"/>
      <c r="AHF23" s="114"/>
      <c r="AHG23" s="114"/>
      <c r="AHH23" s="114"/>
      <c r="AHI23" s="114"/>
      <c r="AHJ23" s="114"/>
      <c r="AHK23" s="114"/>
      <c r="AHL23" s="114"/>
      <c r="AHM23" s="114"/>
      <c r="AHN23" s="114"/>
      <c r="AHO23" s="114"/>
      <c r="AHP23" s="114"/>
      <c r="AHQ23" s="114"/>
      <c r="AHR23" s="114"/>
      <c r="AHS23" s="114"/>
      <c r="AHT23" s="114"/>
      <c r="AHU23" s="114"/>
      <c r="AHV23" s="114"/>
      <c r="AHW23" s="114"/>
      <c r="AHX23" s="114"/>
      <c r="AHY23" s="114"/>
      <c r="AHZ23" s="114"/>
      <c r="AIA23" s="114"/>
      <c r="AIB23" s="114"/>
      <c r="AIC23" s="114"/>
      <c r="AID23" s="114"/>
      <c r="AIE23" s="114"/>
      <c r="AIF23" s="114"/>
      <c r="AIG23" s="114"/>
      <c r="AIH23" s="114"/>
      <c r="AII23" s="114"/>
      <c r="AIJ23" s="114"/>
      <c r="AIK23" s="114"/>
      <c r="AIL23" s="114"/>
      <c r="AIM23" s="114"/>
      <c r="AIN23" s="114"/>
      <c r="AIO23" s="114"/>
      <c r="AIP23" s="114"/>
      <c r="AIQ23" s="114"/>
      <c r="AIR23" s="114"/>
      <c r="AIS23" s="114"/>
      <c r="AIT23" s="114"/>
      <c r="AIU23" s="114"/>
      <c r="AIV23" s="114"/>
      <c r="AIW23" s="114"/>
      <c r="AIX23" s="114"/>
      <c r="AIY23" s="114"/>
      <c r="AIZ23" s="114"/>
      <c r="AJA23" s="114"/>
      <c r="AJB23" s="114"/>
      <c r="AJC23" s="114"/>
      <c r="AJD23" s="114"/>
      <c r="AJE23" s="114"/>
      <c r="AJF23" s="114"/>
      <c r="AJG23" s="114"/>
      <c r="AJH23" s="114"/>
      <c r="AJI23" s="114"/>
      <c r="AJJ23" s="114"/>
      <c r="AJK23" s="114"/>
      <c r="AJL23" s="114"/>
      <c r="AJM23" s="114"/>
      <c r="AJN23" s="114"/>
      <c r="AJO23" s="114"/>
      <c r="AJP23" s="114"/>
      <c r="AJQ23" s="114"/>
      <c r="AJR23" s="114"/>
      <c r="AJS23" s="114"/>
      <c r="AJT23" s="114"/>
      <c r="AJU23" s="114"/>
      <c r="AJV23" s="114"/>
      <c r="AJW23" s="114"/>
      <c r="AJX23" s="114"/>
      <c r="AJY23" s="114"/>
      <c r="AJZ23" s="114"/>
      <c r="AKA23" s="114"/>
      <c r="AKB23" s="114"/>
      <c r="AKC23" s="114"/>
      <c r="AKD23" s="114"/>
      <c r="AKE23" s="114"/>
      <c r="AKF23" s="114"/>
      <c r="AKG23" s="114"/>
      <c r="AKH23" s="114"/>
      <c r="AKI23" s="114"/>
      <c r="AKJ23" s="114"/>
      <c r="AKK23" s="114"/>
      <c r="AKL23" s="114"/>
      <c r="AKM23" s="114"/>
      <c r="AKN23" s="114"/>
      <c r="AKO23" s="114"/>
      <c r="AKP23" s="114"/>
      <c r="AKQ23" s="114"/>
      <c r="AKR23" s="114"/>
      <c r="AKS23" s="114"/>
      <c r="AKT23" s="114"/>
      <c r="AKU23" s="114"/>
      <c r="AKV23" s="114"/>
      <c r="AKW23" s="114"/>
      <c r="AKX23" s="114"/>
      <c r="AKY23" s="114"/>
      <c r="AKZ23" s="114"/>
      <c r="ALA23" s="114"/>
      <c r="ALB23" s="114"/>
      <c r="ALC23" s="114"/>
      <c r="ALD23" s="114"/>
      <c r="ALE23" s="114"/>
      <c r="ALF23" s="114"/>
      <c r="ALG23" s="114"/>
      <c r="ALH23" s="114"/>
      <c r="ALI23" s="114"/>
      <c r="ALJ23" s="114"/>
      <c r="ALK23" s="114"/>
      <c r="ALL23" s="114"/>
      <c r="ALM23" s="114"/>
      <c r="ALN23" s="114"/>
      <c r="ALO23" s="114"/>
      <c r="ALP23" s="114"/>
      <c r="ALQ23" s="114"/>
      <c r="ALR23" s="114"/>
      <c r="ALS23" s="114"/>
      <c r="ALT23" s="114"/>
      <c r="ALU23" s="114"/>
      <c r="ALV23" s="114"/>
      <c r="ALW23" s="114"/>
      <c r="ALX23" s="114"/>
      <c r="ALY23" s="114"/>
      <c r="ALZ23" s="114"/>
      <c r="AMA23" s="114"/>
      <c r="AMB23" s="114"/>
      <c r="AMC23" s="114"/>
      <c r="AMD23" s="114"/>
      <c r="AME23" s="114"/>
      <c r="AMF23" s="114"/>
      <c r="AMG23" s="114"/>
    </row>
    <row r="24" spans="1:1021" s="1" customFormat="1">
      <c r="A24" s="181" t="s">
        <v>73</v>
      </c>
      <c r="B24" s="116"/>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4"/>
      <c r="SD24" s="114"/>
      <c r="SE24" s="114"/>
      <c r="SF24" s="114"/>
      <c r="SG24" s="114"/>
      <c r="SH24" s="114"/>
      <c r="SI24" s="114"/>
      <c r="SJ24" s="114"/>
      <c r="SK24" s="114"/>
      <c r="SL24" s="114"/>
      <c r="SM24" s="114"/>
      <c r="SN24" s="114"/>
      <c r="SO24" s="114"/>
      <c r="SP24" s="114"/>
      <c r="SQ24" s="114"/>
      <c r="SR24" s="114"/>
      <c r="SS24" s="114"/>
      <c r="ST24" s="114"/>
      <c r="SU24" s="114"/>
      <c r="SV24" s="114"/>
      <c r="SW24" s="114"/>
      <c r="SX24" s="114"/>
      <c r="SY24" s="114"/>
      <c r="SZ24" s="114"/>
      <c r="TA24" s="114"/>
      <c r="TB24" s="114"/>
      <c r="TC24" s="114"/>
      <c r="TD24" s="114"/>
      <c r="TE24" s="114"/>
      <c r="TF24" s="114"/>
      <c r="TG24" s="114"/>
      <c r="TH24" s="114"/>
      <c r="TI24" s="114"/>
      <c r="TJ24" s="114"/>
      <c r="TK24" s="114"/>
      <c r="TL24" s="114"/>
      <c r="TM24" s="114"/>
      <c r="TN24" s="114"/>
      <c r="TO24" s="114"/>
      <c r="TP24" s="114"/>
      <c r="TQ24" s="114"/>
      <c r="TR24" s="114"/>
      <c r="TS24" s="114"/>
      <c r="TT24" s="114"/>
      <c r="TU24" s="114"/>
      <c r="TV24" s="114"/>
      <c r="TW24" s="114"/>
      <c r="TX24" s="114"/>
      <c r="TY24" s="114"/>
      <c r="TZ24" s="114"/>
      <c r="UA24" s="114"/>
      <c r="UB24" s="114"/>
      <c r="UC24" s="114"/>
      <c r="UD24" s="114"/>
      <c r="UE24" s="114"/>
      <c r="UF24" s="114"/>
      <c r="UG24" s="114"/>
      <c r="UH24" s="114"/>
      <c r="UI24" s="114"/>
      <c r="UJ24" s="114"/>
      <c r="UK24" s="114"/>
      <c r="UL24" s="114"/>
      <c r="UM24" s="114"/>
      <c r="UN24" s="114"/>
      <c r="UO24" s="114"/>
      <c r="UP24" s="114"/>
      <c r="UQ24" s="114"/>
      <c r="UR24" s="114"/>
      <c r="US24" s="114"/>
      <c r="UT24" s="114"/>
      <c r="UU24" s="114"/>
      <c r="UV24" s="114"/>
      <c r="UW24" s="114"/>
      <c r="UX24" s="114"/>
      <c r="UY24" s="114"/>
      <c r="UZ24" s="114"/>
      <c r="VA24" s="114"/>
      <c r="VB24" s="114"/>
      <c r="VC24" s="114"/>
      <c r="VD24" s="114"/>
      <c r="VE24" s="114"/>
      <c r="VF24" s="114"/>
      <c r="VG24" s="114"/>
      <c r="VH24" s="114"/>
      <c r="VI24" s="114"/>
      <c r="VJ24" s="114"/>
      <c r="VK24" s="114"/>
      <c r="VL24" s="114"/>
      <c r="VM24" s="114"/>
      <c r="VN24" s="114"/>
      <c r="VO24" s="114"/>
      <c r="VP24" s="114"/>
      <c r="VQ24" s="114"/>
      <c r="VR24" s="114"/>
      <c r="VS24" s="114"/>
      <c r="VT24" s="114"/>
      <c r="VU24" s="114"/>
      <c r="VV24" s="114"/>
      <c r="VW24" s="114"/>
      <c r="VX24" s="114"/>
      <c r="VY24" s="114"/>
      <c r="VZ24" s="114"/>
      <c r="WA24" s="114"/>
      <c r="WB24" s="114"/>
      <c r="WC24" s="114"/>
      <c r="WD24" s="114"/>
      <c r="WE24" s="114"/>
      <c r="WF24" s="114"/>
      <c r="WG24" s="114"/>
      <c r="WH24" s="114"/>
      <c r="WI24" s="114"/>
      <c r="WJ24" s="114"/>
      <c r="WK24" s="114"/>
      <c r="WL24" s="114"/>
      <c r="WM24" s="114"/>
      <c r="WN24" s="114"/>
      <c r="WO24" s="114"/>
      <c r="WP24" s="114"/>
      <c r="WQ24" s="114"/>
      <c r="WR24" s="114"/>
      <c r="WS24" s="114"/>
      <c r="WT24" s="114"/>
      <c r="WU24" s="114"/>
      <c r="WV24" s="114"/>
      <c r="WW24" s="114"/>
      <c r="WX24" s="114"/>
      <c r="WY24" s="114"/>
      <c r="WZ24" s="114"/>
      <c r="XA24" s="114"/>
      <c r="XB24" s="114"/>
      <c r="XC24" s="114"/>
      <c r="XD24" s="114"/>
      <c r="XE24" s="114"/>
      <c r="XF24" s="114"/>
      <c r="XG24" s="114"/>
      <c r="XH24" s="114"/>
      <c r="XI24" s="114"/>
      <c r="XJ24" s="114"/>
      <c r="XK24" s="114"/>
      <c r="XL24" s="114"/>
      <c r="XM24" s="114"/>
      <c r="XN24" s="114"/>
      <c r="XO24" s="114"/>
      <c r="XP24" s="114"/>
      <c r="XQ24" s="114"/>
      <c r="XR24" s="114"/>
      <c r="XS24" s="114"/>
      <c r="XT24" s="114"/>
      <c r="XU24" s="114"/>
      <c r="XV24" s="114"/>
      <c r="XW24" s="114"/>
      <c r="XX24" s="114"/>
      <c r="XY24" s="114"/>
      <c r="XZ24" s="114"/>
      <c r="YA24" s="114"/>
      <c r="YB24" s="114"/>
      <c r="YC24" s="114"/>
      <c r="YD24" s="114"/>
      <c r="YE24" s="114"/>
      <c r="YF24" s="114"/>
      <c r="YG24" s="114"/>
      <c r="YH24" s="114"/>
      <c r="YI24" s="114"/>
      <c r="YJ24" s="114"/>
      <c r="YK24" s="114"/>
      <c r="YL24" s="114"/>
      <c r="YM24" s="114"/>
      <c r="YN24" s="114"/>
      <c r="YO24" s="114"/>
      <c r="YP24" s="114"/>
      <c r="YQ24" s="114"/>
      <c r="YR24" s="114"/>
      <c r="YS24" s="114"/>
      <c r="YT24" s="114"/>
      <c r="YU24" s="114"/>
      <c r="YV24" s="114"/>
      <c r="YW24" s="114"/>
      <c r="YX24" s="114"/>
      <c r="YY24" s="114"/>
      <c r="YZ24" s="114"/>
      <c r="ZA24" s="114"/>
      <c r="ZB24" s="114"/>
      <c r="ZC24" s="114"/>
      <c r="ZD24" s="114"/>
      <c r="ZE24" s="114"/>
      <c r="ZF24" s="114"/>
      <c r="ZG24" s="114"/>
      <c r="ZH24" s="114"/>
      <c r="ZI24" s="114"/>
      <c r="ZJ24" s="114"/>
      <c r="ZK24" s="114"/>
      <c r="ZL24" s="114"/>
      <c r="ZM24" s="114"/>
      <c r="ZN24" s="114"/>
      <c r="ZO24" s="114"/>
      <c r="ZP24" s="114"/>
      <c r="ZQ24" s="114"/>
      <c r="ZR24" s="114"/>
      <c r="ZS24" s="114"/>
      <c r="ZT24" s="114"/>
      <c r="ZU24" s="114"/>
      <c r="ZV24" s="114"/>
      <c r="ZW24" s="114"/>
      <c r="ZX24" s="114"/>
      <c r="ZY24" s="114"/>
      <c r="ZZ24" s="114"/>
      <c r="AAA24" s="114"/>
      <c r="AAB24" s="114"/>
      <c r="AAC24" s="114"/>
      <c r="AAD24" s="114"/>
      <c r="AAE24" s="114"/>
      <c r="AAF24" s="114"/>
      <c r="AAG24" s="114"/>
      <c r="AAH24" s="114"/>
      <c r="AAI24" s="114"/>
      <c r="AAJ24" s="114"/>
      <c r="AAK24" s="114"/>
      <c r="AAL24" s="114"/>
      <c r="AAM24" s="114"/>
      <c r="AAN24" s="114"/>
      <c r="AAO24" s="114"/>
      <c r="AAP24" s="114"/>
      <c r="AAQ24" s="114"/>
      <c r="AAR24" s="114"/>
      <c r="AAS24" s="114"/>
      <c r="AAT24" s="114"/>
      <c r="AAU24" s="114"/>
      <c r="AAV24" s="114"/>
      <c r="AAW24" s="114"/>
      <c r="AAX24" s="114"/>
      <c r="AAY24" s="114"/>
      <c r="AAZ24" s="114"/>
      <c r="ABA24" s="114"/>
      <c r="ABB24" s="114"/>
      <c r="ABC24" s="114"/>
      <c r="ABD24" s="114"/>
      <c r="ABE24" s="114"/>
      <c r="ABF24" s="114"/>
      <c r="ABG24" s="114"/>
      <c r="ABH24" s="114"/>
      <c r="ABI24" s="114"/>
      <c r="ABJ24" s="114"/>
      <c r="ABK24" s="114"/>
      <c r="ABL24" s="114"/>
      <c r="ABM24" s="114"/>
      <c r="ABN24" s="114"/>
      <c r="ABO24" s="114"/>
      <c r="ABP24" s="114"/>
      <c r="ABQ24" s="114"/>
      <c r="ABR24" s="114"/>
      <c r="ABS24" s="114"/>
      <c r="ABT24" s="114"/>
      <c r="ABU24" s="114"/>
      <c r="ABV24" s="114"/>
      <c r="ABW24" s="114"/>
      <c r="ABX24" s="114"/>
      <c r="ABY24" s="114"/>
      <c r="ABZ24" s="114"/>
      <c r="ACA24" s="114"/>
      <c r="ACB24" s="114"/>
      <c r="ACC24" s="114"/>
      <c r="ACD24" s="114"/>
      <c r="ACE24" s="114"/>
      <c r="ACF24" s="114"/>
      <c r="ACG24" s="114"/>
      <c r="ACH24" s="114"/>
      <c r="ACI24" s="114"/>
      <c r="ACJ24" s="114"/>
      <c r="ACK24" s="114"/>
      <c r="ACL24" s="114"/>
      <c r="ACM24" s="114"/>
      <c r="ACN24" s="114"/>
      <c r="ACO24" s="114"/>
      <c r="ACP24" s="114"/>
      <c r="ACQ24" s="114"/>
      <c r="ACR24" s="114"/>
      <c r="ACS24" s="114"/>
      <c r="ACT24" s="114"/>
      <c r="ACU24" s="114"/>
      <c r="ACV24" s="114"/>
      <c r="ACW24" s="114"/>
      <c r="ACX24" s="114"/>
      <c r="ACY24" s="114"/>
      <c r="ACZ24" s="114"/>
      <c r="ADA24" s="114"/>
      <c r="ADB24" s="114"/>
      <c r="ADC24" s="114"/>
      <c r="ADD24" s="114"/>
      <c r="ADE24" s="114"/>
      <c r="ADF24" s="114"/>
      <c r="ADG24" s="114"/>
      <c r="ADH24" s="114"/>
      <c r="ADI24" s="114"/>
      <c r="ADJ24" s="114"/>
      <c r="ADK24" s="114"/>
      <c r="ADL24" s="114"/>
      <c r="ADM24" s="114"/>
      <c r="ADN24" s="114"/>
      <c r="ADO24" s="114"/>
      <c r="ADP24" s="114"/>
      <c r="ADQ24" s="114"/>
      <c r="ADR24" s="114"/>
      <c r="ADS24" s="114"/>
      <c r="ADT24" s="114"/>
      <c r="ADU24" s="114"/>
      <c r="ADV24" s="114"/>
      <c r="ADW24" s="114"/>
      <c r="ADX24" s="114"/>
      <c r="ADY24" s="114"/>
      <c r="ADZ24" s="114"/>
      <c r="AEA24" s="114"/>
      <c r="AEB24" s="114"/>
      <c r="AEC24" s="114"/>
      <c r="AED24" s="114"/>
      <c r="AEE24" s="114"/>
      <c r="AEF24" s="114"/>
      <c r="AEG24" s="114"/>
      <c r="AEH24" s="114"/>
      <c r="AEI24" s="114"/>
      <c r="AEJ24" s="114"/>
      <c r="AEK24" s="114"/>
      <c r="AEL24" s="114"/>
      <c r="AEM24" s="114"/>
      <c r="AEN24" s="114"/>
      <c r="AEO24" s="114"/>
      <c r="AEP24" s="114"/>
      <c r="AEQ24" s="114"/>
      <c r="AER24" s="114"/>
      <c r="AES24" s="114"/>
      <c r="AET24" s="114"/>
      <c r="AEU24" s="114"/>
      <c r="AEV24" s="114"/>
      <c r="AEW24" s="114"/>
      <c r="AEX24" s="114"/>
      <c r="AEY24" s="114"/>
      <c r="AEZ24" s="114"/>
      <c r="AFA24" s="114"/>
      <c r="AFB24" s="114"/>
      <c r="AFC24" s="114"/>
      <c r="AFD24" s="114"/>
      <c r="AFE24" s="114"/>
      <c r="AFF24" s="114"/>
      <c r="AFG24" s="114"/>
      <c r="AFH24" s="114"/>
      <c r="AFI24" s="114"/>
      <c r="AFJ24" s="114"/>
      <c r="AFK24" s="114"/>
      <c r="AFL24" s="114"/>
      <c r="AFM24" s="114"/>
      <c r="AFN24" s="114"/>
      <c r="AFO24" s="114"/>
      <c r="AFP24" s="114"/>
      <c r="AFQ24" s="114"/>
      <c r="AFR24" s="114"/>
      <c r="AFS24" s="114"/>
      <c r="AFT24" s="114"/>
      <c r="AFU24" s="114"/>
      <c r="AFV24" s="114"/>
      <c r="AFW24" s="114"/>
      <c r="AFX24" s="114"/>
      <c r="AFY24" s="114"/>
      <c r="AFZ24" s="114"/>
      <c r="AGA24" s="114"/>
      <c r="AGB24" s="114"/>
      <c r="AGC24" s="114"/>
      <c r="AGD24" s="114"/>
      <c r="AGE24" s="114"/>
      <c r="AGF24" s="114"/>
      <c r="AGG24" s="114"/>
      <c r="AGH24" s="114"/>
      <c r="AGI24" s="114"/>
      <c r="AGJ24" s="114"/>
      <c r="AGK24" s="114"/>
      <c r="AGL24" s="114"/>
      <c r="AGM24" s="114"/>
      <c r="AGN24" s="114"/>
      <c r="AGO24" s="114"/>
      <c r="AGP24" s="114"/>
      <c r="AGQ24" s="114"/>
      <c r="AGR24" s="114"/>
      <c r="AGS24" s="114"/>
      <c r="AGT24" s="114"/>
      <c r="AGU24" s="114"/>
      <c r="AGV24" s="114"/>
      <c r="AGW24" s="114"/>
      <c r="AGX24" s="114"/>
      <c r="AGY24" s="114"/>
      <c r="AGZ24" s="114"/>
      <c r="AHA24" s="114"/>
      <c r="AHB24" s="114"/>
      <c r="AHC24" s="114"/>
      <c r="AHD24" s="114"/>
      <c r="AHE24" s="114"/>
      <c r="AHF24" s="114"/>
      <c r="AHG24" s="114"/>
      <c r="AHH24" s="114"/>
      <c r="AHI24" s="114"/>
      <c r="AHJ24" s="114"/>
      <c r="AHK24" s="114"/>
      <c r="AHL24" s="114"/>
      <c r="AHM24" s="114"/>
      <c r="AHN24" s="114"/>
      <c r="AHO24" s="114"/>
      <c r="AHP24" s="114"/>
      <c r="AHQ24" s="114"/>
      <c r="AHR24" s="114"/>
      <c r="AHS24" s="114"/>
      <c r="AHT24" s="114"/>
      <c r="AHU24" s="114"/>
      <c r="AHV24" s="114"/>
      <c r="AHW24" s="114"/>
      <c r="AHX24" s="114"/>
      <c r="AHY24" s="114"/>
      <c r="AHZ24" s="114"/>
      <c r="AIA24" s="114"/>
      <c r="AIB24" s="114"/>
      <c r="AIC24" s="114"/>
      <c r="AID24" s="114"/>
      <c r="AIE24" s="114"/>
      <c r="AIF24" s="114"/>
      <c r="AIG24" s="114"/>
      <c r="AIH24" s="114"/>
      <c r="AII24" s="114"/>
      <c r="AIJ24" s="114"/>
      <c r="AIK24" s="114"/>
      <c r="AIL24" s="114"/>
      <c r="AIM24" s="114"/>
      <c r="AIN24" s="114"/>
      <c r="AIO24" s="114"/>
      <c r="AIP24" s="114"/>
      <c r="AIQ24" s="114"/>
      <c r="AIR24" s="114"/>
      <c r="AIS24" s="114"/>
      <c r="AIT24" s="114"/>
      <c r="AIU24" s="114"/>
      <c r="AIV24" s="114"/>
      <c r="AIW24" s="114"/>
      <c r="AIX24" s="114"/>
      <c r="AIY24" s="114"/>
      <c r="AIZ24" s="114"/>
      <c r="AJA24" s="114"/>
      <c r="AJB24" s="114"/>
      <c r="AJC24" s="114"/>
      <c r="AJD24" s="114"/>
      <c r="AJE24" s="114"/>
      <c r="AJF24" s="114"/>
      <c r="AJG24" s="114"/>
      <c r="AJH24" s="114"/>
      <c r="AJI24" s="114"/>
      <c r="AJJ24" s="114"/>
      <c r="AJK24" s="114"/>
      <c r="AJL24" s="114"/>
      <c r="AJM24" s="114"/>
      <c r="AJN24" s="114"/>
      <c r="AJO24" s="114"/>
      <c r="AJP24" s="114"/>
      <c r="AJQ24" s="114"/>
      <c r="AJR24" s="114"/>
      <c r="AJS24" s="114"/>
      <c r="AJT24" s="114"/>
      <c r="AJU24" s="114"/>
      <c r="AJV24" s="114"/>
      <c r="AJW24" s="114"/>
      <c r="AJX24" s="114"/>
      <c r="AJY24" s="114"/>
      <c r="AJZ24" s="114"/>
      <c r="AKA24" s="114"/>
      <c r="AKB24" s="114"/>
      <c r="AKC24" s="114"/>
      <c r="AKD24" s="114"/>
      <c r="AKE24" s="114"/>
      <c r="AKF24" s="114"/>
      <c r="AKG24" s="114"/>
      <c r="AKH24" s="114"/>
      <c r="AKI24" s="114"/>
      <c r="AKJ24" s="114"/>
      <c r="AKK24" s="114"/>
      <c r="AKL24" s="114"/>
      <c r="AKM24" s="114"/>
      <c r="AKN24" s="114"/>
      <c r="AKO24" s="114"/>
      <c r="AKP24" s="114"/>
      <c r="AKQ24" s="114"/>
      <c r="AKR24" s="114"/>
      <c r="AKS24" s="114"/>
      <c r="AKT24" s="114"/>
      <c r="AKU24" s="114"/>
      <c r="AKV24" s="114"/>
      <c r="AKW24" s="114"/>
      <c r="AKX24" s="114"/>
      <c r="AKY24" s="114"/>
      <c r="AKZ24" s="114"/>
      <c r="ALA24" s="114"/>
      <c r="ALB24" s="114"/>
      <c r="ALC24" s="114"/>
      <c r="ALD24" s="114"/>
      <c r="ALE24" s="114"/>
      <c r="ALF24" s="114"/>
      <c r="ALG24" s="114"/>
      <c r="ALH24" s="114"/>
      <c r="ALI24" s="114"/>
      <c r="ALJ24" s="114"/>
      <c r="ALK24" s="114"/>
      <c r="ALL24" s="114"/>
      <c r="ALM24" s="114"/>
      <c r="ALN24" s="114"/>
      <c r="ALO24" s="114"/>
      <c r="ALP24" s="114"/>
      <c r="ALQ24" s="114"/>
      <c r="ALR24" s="114"/>
      <c r="ALS24" s="114"/>
      <c r="ALT24" s="114"/>
      <c r="ALU24" s="114"/>
      <c r="ALV24" s="114"/>
      <c r="ALW24" s="114"/>
      <c r="ALX24" s="114"/>
      <c r="ALY24" s="114"/>
      <c r="ALZ24" s="114"/>
      <c r="AMA24" s="114"/>
      <c r="AMB24" s="114"/>
      <c r="AMC24" s="114"/>
      <c r="AMD24" s="114"/>
      <c r="AME24" s="114"/>
      <c r="AMF24" s="114"/>
      <c r="AMG24" s="114"/>
    </row>
    <row r="25" spans="1:1021" s="1" customFormat="1">
      <c r="A25" s="181" t="s">
        <v>74</v>
      </c>
      <c r="B25" s="116"/>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4"/>
      <c r="NJ25" s="114"/>
      <c r="NK25" s="114"/>
      <c r="NL25" s="114"/>
      <c r="NM25" s="114"/>
      <c r="NN25" s="114"/>
      <c r="NO25" s="114"/>
      <c r="NP25" s="114"/>
      <c r="NQ25" s="114"/>
      <c r="NR25" s="114"/>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c r="PF25" s="114"/>
      <c r="PG25" s="114"/>
      <c r="PH25" s="114"/>
      <c r="PI25" s="114"/>
      <c r="PJ25" s="114"/>
      <c r="PK25" s="114"/>
      <c r="PL25" s="114"/>
      <c r="PM25" s="114"/>
      <c r="PN25" s="114"/>
      <c r="PO25" s="114"/>
      <c r="PP25" s="114"/>
      <c r="PQ25" s="114"/>
      <c r="PR25" s="114"/>
      <c r="PS25" s="114"/>
      <c r="PT25" s="114"/>
      <c r="PU25" s="114"/>
      <c r="PV25" s="114"/>
      <c r="PW25" s="114"/>
      <c r="PX25" s="114"/>
      <c r="PY25" s="114"/>
      <c r="PZ25" s="114"/>
      <c r="QA25" s="114"/>
      <c r="QB25" s="114"/>
      <c r="QC25" s="114"/>
      <c r="QD25" s="114"/>
      <c r="QE25" s="114"/>
      <c r="QF25" s="114"/>
      <c r="QG25" s="114"/>
      <c r="QH25" s="114"/>
      <c r="QI25" s="114"/>
      <c r="QJ25" s="114"/>
      <c r="QK25" s="114"/>
      <c r="QL25" s="114"/>
      <c r="QM25" s="114"/>
      <c r="QN25" s="114"/>
      <c r="QO25" s="114"/>
      <c r="QP25" s="114"/>
      <c r="QQ25" s="114"/>
      <c r="QR25" s="114"/>
      <c r="QS25" s="114"/>
      <c r="QT25" s="114"/>
      <c r="QU25" s="114"/>
      <c r="QV25" s="114"/>
      <c r="QW25" s="114"/>
      <c r="QX25" s="114"/>
      <c r="QY25" s="114"/>
      <c r="QZ25" s="114"/>
      <c r="RA25" s="114"/>
      <c r="RB25" s="114"/>
      <c r="RC25" s="114"/>
      <c r="RD25" s="114"/>
      <c r="RE25" s="114"/>
      <c r="RF25" s="114"/>
      <c r="RG25" s="114"/>
      <c r="RH25" s="114"/>
      <c r="RI25" s="114"/>
      <c r="RJ25" s="114"/>
      <c r="RK25" s="114"/>
      <c r="RL25" s="114"/>
      <c r="RM25" s="114"/>
      <c r="RN25" s="114"/>
      <c r="RO25" s="114"/>
      <c r="RP25" s="114"/>
      <c r="RQ25" s="114"/>
      <c r="RR25" s="114"/>
      <c r="RS25" s="114"/>
      <c r="RT25" s="114"/>
      <c r="RU25" s="114"/>
      <c r="RV25" s="114"/>
      <c r="RW25" s="114"/>
      <c r="RX25" s="114"/>
      <c r="RY25" s="114"/>
      <c r="RZ25" s="114"/>
      <c r="SA25" s="114"/>
      <c r="SB25" s="114"/>
      <c r="SC25" s="114"/>
      <c r="SD25" s="114"/>
      <c r="SE25" s="114"/>
      <c r="SF25" s="114"/>
      <c r="SG25" s="114"/>
      <c r="SH25" s="114"/>
      <c r="SI25" s="114"/>
      <c r="SJ25" s="114"/>
      <c r="SK25" s="114"/>
      <c r="SL25" s="114"/>
      <c r="SM25" s="114"/>
      <c r="SN25" s="114"/>
      <c r="SO25" s="114"/>
      <c r="SP25" s="114"/>
      <c r="SQ25" s="114"/>
      <c r="SR25" s="114"/>
      <c r="SS25" s="114"/>
      <c r="ST25" s="114"/>
      <c r="SU25" s="114"/>
      <c r="SV25" s="114"/>
      <c r="SW25" s="114"/>
      <c r="SX25" s="114"/>
      <c r="SY25" s="114"/>
      <c r="SZ25" s="114"/>
      <c r="TA25" s="114"/>
      <c r="TB25" s="114"/>
      <c r="TC25" s="114"/>
      <c r="TD25" s="114"/>
      <c r="TE25" s="114"/>
      <c r="TF25" s="114"/>
      <c r="TG25" s="114"/>
      <c r="TH25" s="114"/>
      <c r="TI25" s="114"/>
      <c r="TJ25" s="114"/>
      <c r="TK25" s="114"/>
      <c r="TL25" s="114"/>
      <c r="TM25" s="114"/>
      <c r="TN25" s="114"/>
      <c r="TO25" s="114"/>
      <c r="TP25" s="114"/>
      <c r="TQ25" s="114"/>
      <c r="TR25" s="114"/>
      <c r="TS25" s="114"/>
      <c r="TT25" s="114"/>
      <c r="TU25" s="114"/>
      <c r="TV25" s="114"/>
      <c r="TW25" s="114"/>
      <c r="TX25" s="114"/>
      <c r="TY25" s="114"/>
      <c r="TZ25" s="114"/>
      <c r="UA25" s="114"/>
      <c r="UB25" s="114"/>
      <c r="UC25" s="114"/>
      <c r="UD25" s="114"/>
      <c r="UE25" s="114"/>
      <c r="UF25" s="114"/>
      <c r="UG25" s="114"/>
      <c r="UH25" s="114"/>
      <c r="UI25" s="114"/>
      <c r="UJ25" s="114"/>
      <c r="UK25" s="114"/>
      <c r="UL25" s="114"/>
      <c r="UM25" s="114"/>
      <c r="UN25" s="114"/>
      <c r="UO25" s="114"/>
      <c r="UP25" s="114"/>
      <c r="UQ25" s="114"/>
      <c r="UR25" s="114"/>
      <c r="US25" s="114"/>
      <c r="UT25" s="114"/>
      <c r="UU25" s="114"/>
      <c r="UV25" s="114"/>
      <c r="UW25" s="114"/>
      <c r="UX25" s="114"/>
      <c r="UY25" s="114"/>
      <c r="UZ25" s="114"/>
      <c r="VA25" s="114"/>
      <c r="VB25" s="114"/>
      <c r="VC25" s="114"/>
      <c r="VD25" s="114"/>
      <c r="VE25" s="114"/>
      <c r="VF25" s="114"/>
      <c r="VG25" s="114"/>
      <c r="VH25" s="114"/>
      <c r="VI25" s="114"/>
      <c r="VJ25" s="114"/>
      <c r="VK25" s="114"/>
      <c r="VL25" s="114"/>
      <c r="VM25" s="114"/>
      <c r="VN25" s="114"/>
      <c r="VO25" s="114"/>
      <c r="VP25" s="114"/>
      <c r="VQ25" s="114"/>
      <c r="VR25" s="114"/>
      <c r="VS25" s="114"/>
      <c r="VT25" s="114"/>
      <c r="VU25" s="114"/>
      <c r="VV25" s="114"/>
      <c r="VW25" s="114"/>
      <c r="VX25" s="114"/>
      <c r="VY25" s="114"/>
      <c r="VZ25" s="114"/>
      <c r="WA25" s="114"/>
      <c r="WB25" s="114"/>
      <c r="WC25" s="114"/>
      <c r="WD25" s="114"/>
      <c r="WE25" s="114"/>
      <c r="WF25" s="114"/>
      <c r="WG25" s="114"/>
      <c r="WH25" s="114"/>
      <c r="WI25" s="114"/>
      <c r="WJ25" s="114"/>
      <c r="WK25" s="114"/>
      <c r="WL25" s="114"/>
      <c r="WM25" s="114"/>
      <c r="WN25" s="114"/>
      <c r="WO25" s="114"/>
      <c r="WP25" s="114"/>
      <c r="WQ25" s="114"/>
      <c r="WR25" s="114"/>
      <c r="WS25" s="114"/>
      <c r="WT25" s="114"/>
      <c r="WU25" s="114"/>
      <c r="WV25" s="114"/>
      <c r="WW25" s="114"/>
      <c r="WX25" s="114"/>
      <c r="WY25" s="114"/>
      <c r="WZ25" s="114"/>
      <c r="XA25" s="114"/>
      <c r="XB25" s="114"/>
      <c r="XC25" s="114"/>
      <c r="XD25" s="114"/>
      <c r="XE25" s="114"/>
      <c r="XF25" s="114"/>
      <c r="XG25" s="114"/>
      <c r="XH25" s="114"/>
      <c r="XI25" s="114"/>
      <c r="XJ25" s="114"/>
      <c r="XK25" s="114"/>
      <c r="XL25" s="114"/>
      <c r="XM25" s="114"/>
      <c r="XN25" s="114"/>
      <c r="XO25" s="114"/>
      <c r="XP25" s="114"/>
      <c r="XQ25" s="114"/>
      <c r="XR25" s="114"/>
      <c r="XS25" s="114"/>
      <c r="XT25" s="114"/>
      <c r="XU25" s="114"/>
      <c r="XV25" s="114"/>
      <c r="XW25" s="114"/>
      <c r="XX25" s="114"/>
      <c r="XY25" s="114"/>
      <c r="XZ25" s="114"/>
      <c r="YA25" s="114"/>
      <c r="YB25" s="114"/>
      <c r="YC25" s="114"/>
      <c r="YD25" s="114"/>
      <c r="YE25" s="114"/>
      <c r="YF25" s="114"/>
      <c r="YG25" s="114"/>
      <c r="YH25" s="114"/>
      <c r="YI25" s="114"/>
      <c r="YJ25" s="114"/>
      <c r="YK25" s="114"/>
      <c r="YL25" s="114"/>
      <c r="YM25" s="114"/>
      <c r="YN25" s="114"/>
      <c r="YO25" s="114"/>
      <c r="YP25" s="114"/>
      <c r="YQ25" s="114"/>
      <c r="YR25" s="114"/>
      <c r="YS25" s="114"/>
      <c r="YT25" s="114"/>
      <c r="YU25" s="114"/>
      <c r="YV25" s="114"/>
      <c r="YW25" s="114"/>
      <c r="YX25" s="114"/>
      <c r="YY25" s="114"/>
      <c r="YZ25" s="114"/>
      <c r="ZA25" s="114"/>
      <c r="ZB25" s="114"/>
      <c r="ZC25" s="114"/>
      <c r="ZD25" s="114"/>
      <c r="ZE25" s="114"/>
      <c r="ZF25" s="114"/>
      <c r="ZG25" s="114"/>
      <c r="ZH25" s="114"/>
      <c r="ZI25" s="114"/>
      <c r="ZJ25" s="114"/>
      <c r="ZK25" s="114"/>
      <c r="ZL25" s="114"/>
      <c r="ZM25" s="114"/>
      <c r="ZN25" s="114"/>
      <c r="ZO25" s="114"/>
      <c r="ZP25" s="114"/>
      <c r="ZQ25" s="114"/>
      <c r="ZR25" s="114"/>
      <c r="ZS25" s="114"/>
      <c r="ZT25" s="114"/>
      <c r="ZU25" s="114"/>
      <c r="ZV25" s="114"/>
      <c r="ZW25" s="114"/>
      <c r="ZX25" s="114"/>
      <c r="ZY25" s="114"/>
      <c r="ZZ25" s="114"/>
      <c r="AAA25" s="114"/>
      <c r="AAB25" s="114"/>
      <c r="AAC25" s="114"/>
      <c r="AAD25" s="114"/>
      <c r="AAE25" s="114"/>
      <c r="AAF25" s="114"/>
      <c r="AAG25" s="114"/>
      <c r="AAH25" s="114"/>
      <c r="AAI25" s="114"/>
      <c r="AAJ25" s="114"/>
      <c r="AAK25" s="114"/>
      <c r="AAL25" s="114"/>
      <c r="AAM25" s="114"/>
      <c r="AAN25" s="114"/>
      <c r="AAO25" s="114"/>
      <c r="AAP25" s="114"/>
      <c r="AAQ25" s="114"/>
      <c r="AAR25" s="114"/>
      <c r="AAS25" s="114"/>
      <c r="AAT25" s="114"/>
      <c r="AAU25" s="114"/>
      <c r="AAV25" s="114"/>
      <c r="AAW25" s="114"/>
      <c r="AAX25" s="114"/>
      <c r="AAY25" s="114"/>
      <c r="AAZ25" s="114"/>
      <c r="ABA25" s="114"/>
      <c r="ABB25" s="114"/>
      <c r="ABC25" s="114"/>
      <c r="ABD25" s="114"/>
      <c r="ABE25" s="114"/>
      <c r="ABF25" s="114"/>
      <c r="ABG25" s="114"/>
      <c r="ABH25" s="114"/>
      <c r="ABI25" s="114"/>
      <c r="ABJ25" s="114"/>
      <c r="ABK25" s="114"/>
      <c r="ABL25" s="114"/>
      <c r="ABM25" s="114"/>
      <c r="ABN25" s="114"/>
      <c r="ABO25" s="114"/>
      <c r="ABP25" s="114"/>
      <c r="ABQ25" s="114"/>
      <c r="ABR25" s="114"/>
      <c r="ABS25" s="114"/>
      <c r="ABT25" s="114"/>
      <c r="ABU25" s="114"/>
      <c r="ABV25" s="114"/>
      <c r="ABW25" s="114"/>
      <c r="ABX25" s="114"/>
      <c r="ABY25" s="114"/>
      <c r="ABZ25" s="114"/>
      <c r="ACA25" s="114"/>
      <c r="ACB25" s="114"/>
      <c r="ACC25" s="114"/>
      <c r="ACD25" s="114"/>
      <c r="ACE25" s="114"/>
      <c r="ACF25" s="114"/>
      <c r="ACG25" s="114"/>
      <c r="ACH25" s="114"/>
      <c r="ACI25" s="114"/>
      <c r="ACJ25" s="114"/>
      <c r="ACK25" s="114"/>
      <c r="ACL25" s="114"/>
      <c r="ACM25" s="114"/>
      <c r="ACN25" s="114"/>
      <c r="ACO25" s="114"/>
      <c r="ACP25" s="114"/>
      <c r="ACQ25" s="114"/>
      <c r="ACR25" s="114"/>
      <c r="ACS25" s="114"/>
      <c r="ACT25" s="114"/>
      <c r="ACU25" s="114"/>
      <c r="ACV25" s="114"/>
      <c r="ACW25" s="114"/>
      <c r="ACX25" s="114"/>
      <c r="ACY25" s="114"/>
      <c r="ACZ25" s="114"/>
      <c r="ADA25" s="114"/>
      <c r="ADB25" s="114"/>
      <c r="ADC25" s="114"/>
      <c r="ADD25" s="114"/>
      <c r="ADE25" s="114"/>
      <c r="ADF25" s="114"/>
      <c r="ADG25" s="114"/>
      <c r="ADH25" s="114"/>
      <c r="ADI25" s="114"/>
      <c r="ADJ25" s="114"/>
      <c r="ADK25" s="114"/>
      <c r="ADL25" s="114"/>
      <c r="ADM25" s="114"/>
      <c r="ADN25" s="114"/>
      <c r="ADO25" s="114"/>
      <c r="ADP25" s="114"/>
      <c r="ADQ25" s="114"/>
      <c r="ADR25" s="114"/>
      <c r="ADS25" s="114"/>
      <c r="ADT25" s="114"/>
      <c r="ADU25" s="114"/>
      <c r="ADV25" s="114"/>
      <c r="ADW25" s="114"/>
      <c r="ADX25" s="114"/>
      <c r="ADY25" s="114"/>
      <c r="ADZ25" s="114"/>
      <c r="AEA25" s="114"/>
      <c r="AEB25" s="114"/>
      <c r="AEC25" s="114"/>
      <c r="AED25" s="114"/>
      <c r="AEE25" s="114"/>
      <c r="AEF25" s="114"/>
      <c r="AEG25" s="114"/>
      <c r="AEH25" s="114"/>
      <c r="AEI25" s="114"/>
      <c r="AEJ25" s="114"/>
      <c r="AEK25" s="114"/>
      <c r="AEL25" s="114"/>
      <c r="AEM25" s="114"/>
      <c r="AEN25" s="114"/>
      <c r="AEO25" s="114"/>
      <c r="AEP25" s="114"/>
      <c r="AEQ25" s="114"/>
      <c r="AER25" s="114"/>
      <c r="AES25" s="114"/>
      <c r="AET25" s="114"/>
      <c r="AEU25" s="114"/>
      <c r="AEV25" s="114"/>
      <c r="AEW25" s="114"/>
      <c r="AEX25" s="114"/>
      <c r="AEY25" s="114"/>
      <c r="AEZ25" s="114"/>
      <c r="AFA25" s="114"/>
      <c r="AFB25" s="114"/>
      <c r="AFC25" s="114"/>
      <c r="AFD25" s="114"/>
      <c r="AFE25" s="114"/>
      <c r="AFF25" s="114"/>
      <c r="AFG25" s="114"/>
      <c r="AFH25" s="114"/>
      <c r="AFI25" s="114"/>
      <c r="AFJ25" s="114"/>
      <c r="AFK25" s="114"/>
      <c r="AFL25" s="114"/>
      <c r="AFM25" s="114"/>
      <c r="AFN25" s="114"/>
      <c r="AFO25" s="114"/>
      <c r="AFP25" s="114"/>
      <c r="AFQ25" s="114"/>
      <c r="AFR25" s="114"/>
      <c r="AFS25" s="114"/>
      <c r="AFT25" s="114"/>
      <c r="AFU25" s="114"/>
      <c r="AFV25" s="114"/>
      <c r="AFW25" s="114"/>
      <c r="AFX25" s="114"/>
      <c r="AFY25" s="114"/>
      <c r="AFZ25" s="114"/>
      <c r="AGA25" s="114"/>
      <c r="AGB25" s="114"/>
      <c r="AGC25" s="114"/>
      <c r="AGD25" s="114"/>
      <c r="AGE25" s="114"/>
      <c r="AGF25" s="114"/>
      <c r="AGG25" s="114"/>
      <c r="AGH25" s="114"/>
      <c r="AGI25" s="114"/>
      <c r="AGJ25" s="114"/>
      <c r="AGK25" s="114"/>
      <c r="AGL25" s="114"/>
      <c r="AGM25" s="114"/>
      <c r="AGN25" s="114"/>
      <c r="AGO25" s="114"/>
      <c r="AGP25" s="114"/>
      <c r="AGQ25" s="114"/>
      <c r="AGR25" s="114"/>
      <c r="AGS25" s="114"/>
      <c r="AGT25" s="114"/>
      <c r="AGU25" s="114"/>
      <c r="AGV25" s="114"/>
      <c r="AGW25" s="114"/>
      <c r="AGX25" s="114"/>
      <c r="AGY25" s="114"/>
      <c r="AGZ25" s="114"/>
      <c r="AHA25" s="114"/>
      <c r="AHB25" s="114"/>
      <c r="AHC25" s="114"/>
      <c r="AHD25" s="114"/>
      <c r="AHE25" s="114"/>
      <c r="AHF25" s="114"/>
      <c r="AHG25" s="114"/>
      <c r="AHH25" s="114"/>
      <c r="AHI25" s="114"/>
      <c r="AHJ25" s="114"/>
      <c r="AHK25" s="114"/>
      <c r="AHL25" s="114"/>
      <c r="AHM25" s="114"/>
      <c r="AHN25" s="114"/>
      <c r="AHO25" s="114"/>
      <c r="AHP25" s="114"/>
      <c r="AHQ25" s="114"/>
      <c r="AHR25" s="114"/>
      <c r="AHS25" s="114"/>
      <c r="AHT25" s="114"/>
      <c r="AHU25" s="114"/>
      <c r="AHV25" s="114"/>
      <c r="AHW25" s="114"/>
      <c r="AHX25" s="114"/>
      <c r="AHY25" s="114"/>
      <c r="AHZ25" s="114"/>
      <c r="AIA25" s="114"/>
      <c r="AIB25" s="114"/>
      <c r="AIC25" s="114"/>
      <c r="AID25" s="114"/>
      <c r="AIE25" s="114"/>
      <c r="AIF25" s="114"/>
      <c r="AIG25" s="114"/>
      <c r="AIH25" s="114"/>
      <c r="AII25" s="114"/>
      <c r="AIJ25" s="114"/>
      <c r="AIK25" s="114"/>
      <c r="AIL25" s="114"/>
      <c r="AIM25" s="114"/>
      <c r="AIN25" s="114"/>
      <c r="AIO25" s="114"/>
      <c r="AIP25" s="114"/>
      <c r="AIQ25" s="114"/>
      <c r="AIR25" s="114"/>
      <c r="AIS25" s="114"/>
      <c r="AIT25" s="114"/>
      <c r="AIU25" s="114"/>
      <c r="AIV25" s="114"/>
      <c r="AIW25" s="114"/>
      <c r="AIX25" s="114"/>
      <c r="AIY25" s="114"/>
      <c r="AIZ25" s="114"/>
      <c r="AJA25" s="114"/>
      <c r="AJB25" s="114"/>
      <c r="AJC25" s="114"/>
      <c r="AJD25" s="114"/>
      <c r="AJE25" s="114"/>
      <c r="AJF25" s="114"/>
      <c r="AJG25" s="114"/>
      <c r="AJH25" s="114"/>
      <c r="AJI25" s="114"/>
      <c r="AJJ25" s="114"/>
      <c r="AJK25" s="114"/>
      <c r="AJL25" s="114"/>
      <c r="AJM25" s="114"/>
      <c r="AJN25" s="114"/>
      <c r="AJO25" s="114"/>
      <c r="AJP25" s="114"/>
      <c r="AJQ25" s="114"/>
      <c r="AJR25" s="114"/>
      <c r="AJS25" s="114"/>
      <c r="AJT25" s="114"/>
      <c r="AJU25" s="114"/>
      <c r="AJV25" s="114"/>
      <c r="AJW25" s="114"/>
      <c r="AJX25" s="114"/>
      <c r="AJY25" s="114"/>
      <c r="AJZ25" s="114"/>
      <c r="AKA25" s="114"/>
      <c r="AKB25" s="114"/>
      <c r="AKC25" s="114"/>
      <c r="AKD25" s="114"/>
      <c r="AKE25" s="114"/>
      <c r="AKF25" s="114"/>
      <c r="AKG25" s="114"/>
      <c r="AKH25" s="114"/>
      <c r="AKI25" s="114"/>
      <c r="AKJ25" s="114"/>
      <c r="AKK25" s="114"/>
      <c r="AKL25" s="114"/>
      <c r="AKM25" s="114"/>
      <c r="AKN25" s="114"/>
      <c r="AKO25" s="114"/>
      <c r="AKP25" s="114"/>
      <c r="AKQ25" s="114"/>
      <c r="AKR25" s="114"/>
      <c r="AKS25" s="114"/>
      <c r="AKT25" s="114"/>
      <c r="AKU25" s="114"/>
      <c r="AKV25" s="114"/>
      <c r="AKW25" s="114"/>
      <c r="AKX25" s="114"/>
      <c r="AKY25" s="114"/>
      <c r="AKZ25" s="114"/>
      <c r="ALA25" s="114"/>
      <c r="ALB25" s="114"/>
      <c r="ALC25" s="114"/>
      <c r="ALD25" s="114"/>
      <c r="ALE25" s="114"/>
      <c r="ALF25" s="114"/>
      <c r="ALG25" s="114"/>
      <c r="ALH25" s="114"/>
      <c r="ALI25" s="114"/>
      <c r="ALJ25" s="114"/>
      <c r="ALK25" s="114"/>
      <c r="ALL25" s="114"/>
      <c r="ALM25" s="114"/>
      <c r="ALN25" s="114"/>
      <c r="ALO25" s="114"/>
      <c r="ALP25" s="114"/>
      <c r="ALQ25" s="114"/>
      <c r="ALR25" s="114"/>
      <c r="ALS25" s="114"/>
      <c r="ALT25" s="114"/>
      <c r="ALU25" s="114"/>
      <c r="ALV25" s="114"/>
      <c r="ALW25" s="114"/>
      <c r="ALX25" s="114"/>
      <c r="ALY25" s="114"/>
      <c r="ALZ25" s="114"/>
      <c r="AMA25" s="114"/>
      <c r="AMB25" s="114"/>
      <c r="AMC25" s="114"/>
      <c r="AMD25" s="114"/>
      <c r="AME25" s="114"/>
      <c r="AMF25" s="114"/>
      <c r="AMG25" s="114"/>
    </row>
    <row r="26" spans="1:1021" s="1" customFormat="1">
      <c r="A26" s="182" t="s">
        <v>75</v>
      </c>
      <c r="B26" s="118"/>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4"/>
      <c r="SD26" s="114"/>
      <c r="SE26" s="114"/>
      <c r="SF26" s="114"/>
      <c r="SG26" s="114"/>
      <c r="SH26" s="114"/>
      <c r="SI26" s="114"/>
      <c r="SJ26" s="114"/>
      <c r="SK26" s="114"/>
      <c r="SL26" s="114"/>
      <c r="SM26" s="114"/>
      <c r="SN26" s="114"/>
      <c r="SO26" s="114"/>
      <c r="SP26" s="114"/>
      <c r="SQ26" s="114"/>
      <c r="SR26" s="114"/>
      <c r="SS26" s="114"/>
      <c r="ST26" s="114"/>
      <c r="SU26" s="114"/>
      <c r="SV26" s="114"/>
      <c r="SW26" s="114"/>
      <c r="SX26" s="114"/>
      <c r="SY26" s="114"/>
      <c r="SZ26" s="114"/>
      <c r="TA26" s="114"/>
      <c r="TB26" s="114"/>
      <c r="TC26" s="114"/>
      <c r="TD26" s="114"/>
      <c r="TE26" s="114"/>
      <c r="TF26" s="114"/>
      <c r="TG26" s="114"/>
      <c r="TH26" s="114"/>
      <c r="TI26" s="114"/>
      <c r="TJ26" s="114"/>
      <c r="TK26" s="114"/>
      <c r="TL26" s="114"/>
      <c r="TM26" s="114"/>
      <c r="TN26" s="114"/>
      <c r="TO26" s="114"/>
      <c r="TP26" s="114"/>
      <c r="TQ26" s="114"/>
      <c r="TR26" s="114"/>
      <c r="TS26" s="114"/>
      <c r="TT26" s="114"/>
      <c r="TU26" s="114"/>
      <c r="TV26" s="114"/>
      <c r="TW26" s="114"/>
      <c r="TX26" s="114"/>
      <c r="TY26" s="114"/>
      <c r="TZ26" s="114"/>
      <c r="UA26" s="114"/>
      <c r="UB26" s="114"/>
      <c r="UC26" s="114"/>
      <c r="UD26" s="114"/>
      <c r="UE26" s="114"/>
      <c r="UF26" s="114"/>
      <c r="UG26" s="114"/>
      <c r="UH26" s="114"/>
      <c r="UI26" s="114"/>
      <c r="UJ26" s="114"/>
      <c r="UK26" s="114"/>
      <c r="UL26" s="114"/>
      <c r="UM26" s="114"/>
      <c r="UN26" s="114"/>
      <c r="UO26" s="114"/>
      <c r="UP26" s="114"/>
      <c r="UQ26" s="114"/>
      <c r="UR26" s="114"/>
      <c r="US26" s="114"/>
      <c r="UT26" s="114"/>
      <c r="UU26" s="114"/>
      <c r="UV26" s="114"/>
      <c r="UW26" s="114"/>
      <c r="UX26" s="114"/>
      <c r="UY26" s="114"/>
      <c r="UZ26" s="114"/>
      <c r="VA26" s="114"/>
      <c r="VB26" s="114"/>
      <c r="VC26" s="114"/>
      <c r="VD26" s="114"/>
      <c r="VE26" s="114"/>
      <c r="VF26" s="114"/>
      <c r="VG26" s="114"/>
      <c r="VH26" s="114"/>
      <c r="VI26" s="114"/>
      <c r="VJ26" s="114"/>
      <c r="VK26" s="114"/>
      <c r="VL26" s="114"/>
      <c r="VM26" s="114"/>
      <c r="VN26" s="114"/>
      <c r="VO26" s="114"/>
      <c r="VP26" s="114"/>
      <c r="VQ26" s="114"/>
      <c r="VR26" s="114"/>
      <c r="VS26" s="114"/>
      <c r="VT26" s="114"/>
      <c r="VU26" s="114"/>
      <c r="VV26" s="114"/>
      <c r="VW26" s="114"/>
      <c r="VX26" s="114"/>
      <c r="VY26" s="114"/>
      <c r="VZ26" s="114"/>
      <c r="WA26" s="114"/>
      <c r="WB26" s="114"/>
      <c r="WC26" s="114"/>
      <c r="WD26" s="114"/>
      <c r="WE26" s="114"/>
      <c r="WF26" s="114"/>
      <c r="WG26" s="114"/>
      <c r="WH26" s="114"/>
      <c r="WI26" s="114"/>
      <c r="WJ26" s="114"/>
      <c r="WK26" s="114"/>
      <c r="WL26" s="114"/>
      <c r="WM26" s="114"/>
      <c r="WN26" s="114"/>
      <c r="WO26" s="114"/>
      <c r="WP26" s="114"/>
      <c r="WQ26" s="114"/>
      <c r="WR26" s="114"/>
      <c r="WS26" s="114"/>
      <c r="WT26" s="114"/>
      <c r="WU26" s="114"/>
      <c r="WV26" s="114"/>
      <c r="WW26" s="114"/>
      <c r="WX26" s="114"/>
      <c r="WY26" s="114"/>
      <c r="WZ26" s="114"/>
      <c r="XA26" s="114"/>
      <c r="XB26" s="114"/>
      <c r="XC26" s="114"/>
      <c r="XD26" s="114"/>
      <c r="XE26" s="114"/>
      <c r="XF26" s="114"/>
      <c r="XG26" s="114"/>
      <c r="XH26" s="114"/>
      <c r="XI26" s="114"/>
      <c r="XJ26" s="114"/>
      <c r="XK26" s="114"/>
      <c r="XL26" s="114"/>
      <c r="XM26" s="114"/>
      <c r="XN26" s="114"/>
      <c r="XO26" s="114"/>
      <c r="XP26" s="114"/>
      <c r="XQ26" s="114"/>
      <c r="XR26" s="114"/>
      <c r="XS26" s="114"/>
      <c r="XT26" s="114"/>
      <c r="XU26" s="114"/>
      <c r="XV26" s="114"/>
      <c r="XW26" s="114"/>
      <c r="XX26" s="114"/>
      <c r="XY26" s="114"/>
      <c r="XZ26" s="114"/>
      <c r="YA26" s="114"/>
      <c r="YB26" s="114"/>
      <c r="YC26" s="114"/>
      <c r="YD26" s="114"/>
      <c r="YE26" s="114"/>
      <c r="YF26" s="114"/>
      <c r="YG26" s="114"/>
      <c r="YH26" s="114"/>
      <c r="YI26" s="114"/>
      <c r="YJ26" s="114"/>
      <c r="YK26" s="114"/>
      <c r="YL26" s="114"/>
      <c r="YM26" s="114"/>
      <c r="YN26" s="114"/>
      <c r="YO26" s="114"/>
      <c r="YP26" s="114"/>
      <c r="YQ26" s="114"/>
      <c r="YR26" s="114"/>
      <c r="YS26" s="114"/>
      <c r="YT26" s="114"/>
      <c r="YU26" s="114"/>
      <c r="YV26" s="114"/>
      <c r="YW26" s="114"/>
      <c r="YX26" s="114"/>
      <c r="YY26" s="114"/>
      <c r="YZ26" s="114"/>
      <c r="ZA26" s="114"/>
      <c r="ZB26" s="114"/>
      <c r="ZC26" s="114"/>
      <c r="ZD26" s="114"/>
      <c r="ZE26" s="114"/>
      <c r="ZF26" s="114"/>
      <c r="ZG26" s="114"/>
      <c r="ZH26" s="114"/>
      <c r="ZI26" s="114"/>
      <c r="ZJ26" s="114"/>
      <c r="ZK26" s="114"/>
      <c r="ZL26" s="114"/>
      <c r="ZM26" s="114"/>
      <c r="ZN26" s="114"/>
      <c r="ZO26" s="114"/>
      <c r="ZP26" s="114"/>
      <c r="ZQ26" s="114"/>
      <c r="ZR26" s="114"/>
      <c r="ZS26" s="114"/>
      <c r="ZT26" s="114"/>
      <c r="ZU26" s="114"/>
      <c r="ZV26" s="114"/>
      <c r="ZW26" s="114"/>
      <c r="ZX26" s="114"/>
      <c r="ZY26" s="114"/>
      <c r="ZZ26" s="114"/>
      <c r="AAA26" s="114"/>
      <c r="AAB26" s="114"/>
      <c r="AAC26" s="114"/>
      <c r="AAD26" s="114"/>
      <c r="AAE26" s="114"/>
      <c r="AAF26" s="114"/>
      <c r="AAG26" s="114"/>
      <c r="AAH26" s="114"/>
      <c r="AAI26" s="114"/>
      <c r="AAJ26" s="114"/>
      <c r="AAK26" s="114"/>
      <c r="AAL26" s="114"/>
      <c r="AAM26" s="114"/>
      <c r="AAN26" s="114"/>
      <c r="AAO26" s="114"/>
      <c r="AAP26" s="114"/>
      <c r="AAQ26" s="114"/>
      <c r="AAR26" s="114"/>
      <c r="AAS26" s="114"/>
      <c r="AAT26" s="114"/>
      <c r="AAU26" s="114"/>
      <c r="AAV26" s="114"/>
      <c r="AAW26" s="114"/>
      <c r="AAX26" s="114"/>
      <c r="AAY26" s="114"/>
      <c r="AAZ26" s="114"/>
      <c r="ABA26" s="114"/>
      <c r="ABB26" s="114"/>
      <c r="ABC26" s="114"/>
      <c r="ABD26" s="114"/>
      <c r="ABE26" s="114"/>
      <c r="ABF26" s="114"/>
      <c r="ABG26" s="114"/>
      <c r="ABH26" s="114"/>
      <c r="ABI26" s="114"/>
      <c r="ABJ26" s="114"/>
      <c r="ABK26" s="114"/>
      <c r="ABL26" s="114"/>
      <c r="ABM26" s="114"/>
      <c r="ABN26" s="114"/>
      <c r="ABO26" s="114"/>
      <c r="ABP26" s="114"/>
      <c r="ABQ26" s="114"/>
      <c r="ABR26" s="114"/>
      <c r="ABS26" s="114"/>
      <c r="ABT26" s="114"/>
      <c r="ABU26" s="114"/>
      <c r="ABV26" s="114"/>
      <c r="ABW26" s="114"/>
      <c r="ABX26" s="114"/>
      <c r="ABY26" s="114"/>
      <c r="ABZ26" s="114"/>
      <c r="ACA26" s="114"/>
      <c r="ACB26" s="114"/>
      <c r="ACC26" s="114"/>
      <c r="ACD26" s="114"/>
      <c r="ACE26" s="114"/>
      <c r="ACF26" s="114"/>
      <c r="ACG26" s="114"/>
      <c r="ACH26" s="114"/>
      <c r="ACI26" s="114"/>
      <c r="ACJ26" s="114"/>
      <c r="ACK26" s="114"/>
      <c r="ACL26" s="114"/>
      <c r="ACM26" s="114"/>
      <c r="ACN26" s="114"/>
      <c r="ACO26" s="114"/>
      <c r="ACP26" s="114"/>
      <c r="ACQ26" s="114"/>
      <c r="ACR26" s="114"/>
      <c r="ACS26" s="114"/>
      <c r="ACT26" s="114"/>
      <c r="ACU26" s="114"/>
      <c r="ACV26" s="114"/>
      <c r="ACW26" s="114"/>
      <c r="ACX26" s="114"/>
      <c r="ACY26" s="114"/>
      <c r="ACZ26" s="114"/>
      <c r="ADA26" s="114"/>
      <c r="ADB26" s="114"/>
      <c r="ADC26" s="114"/>
      <c r="ADD26" s="114"/>
      <c r="ADE26" s="114"/>
      <c r="ADF26" s="114"/>
      <c r="ADG26" s="114"/>
      <c r="ADH26" s="114"/>
      <c r="ADI26" s="114"/>
      <c r="ADJ26" s="114"/>
      <c r="ADK26" s="114"/>
      <c r="ADL26" s="114"/>
      <c r="ADM26" s="114"/>
      <c r="ADN26" s="114"/>
      <c r="ADO26" s="114"/>
      <c r="ADP26" s="114"/>
      <c r="ADQ26" s="114"/>
      <c r="ADR26" s="114"/>
      <c r="ADS26" s="114"/>
      <c r="ADT26" s="114"/>
      <c r="ADU26" s="114"/>
      <c r="ADV26" s="114"/>
      <c r="ADW26" s="114"/>
      <c r="ADX26" s="114"/>
      <c r="ADY26" s="114"/>
      <c r="ADZ26" s="114"/>
      <c r="AEA26" s="114"/>
      <c r="AEB26" s="114"/>
      <c r="AEC26" s="114"/>
      <c r="AED26" s="114"/>
      <c r="AEE26" s="114"/>
      <c r="AEF26" s="114"/>
      <c r="AEG26" s="114"/>
      <c r="AEH26" s="114"/>
      <c r="AEI26" s="114"/>
      <c r="AEJ26" s="114"/>
      <c r="AEK26" s="114"/>
      <c r="AEL26" s="114"/>
      <c r="AEM26" s="114"/>
      <c r="AEN26" s="114"/>
      <c r="AEO26" s="114"/>
      <c r="AEP26" s="114"/>
      <c r="AEQ26" s="114"/>
      <c r="AER26" s="114"/>
      <c r="AES26" s="114"/>
      <c r="AET26" s="114"/>
      <c r="AEU26" s="114"/>
      <c r="AEV26" s="114"/>
      <c r="AEW26" s="114"/>
      <c r="AEX26" s="114"/>
      <c r="AEY26" s="114"/>
      <c r="AEZ26" s="114"/>
      <c r="AFA26" s="114"/>
      <c r="AFB26" s="114"/>
      <c r="AFC26" s="114"/>
      <c r="AFD26" s="114"/>
      <c r="AFE26" s="114"/>
      <c r="AFF26" s="114"/>
      <c r="AFG26" s="114"/>
      <c r="AFH26" s="114"/>
      <c r="AFI26" s="114"/>
      <c r="AFJ26" s="114"/>
      <c r="AFK26" s="114"/>
      <c r="AFL26" s="114"/>
      <c r="AFM26" s="114"/>
      <c r="AFN26" s="114"/>
      <c r="AFO26" s="114"/>
      <c r="AFP26" s="114"/>
      <c r="AFQ26" s="114"/>
      <c r="AFR26" s="114"/>
      <c r="AFS26" s="114"/>
      <c r="AFT26" s="114"/>
      <c r="AFU26" s="114"/>
      <c r="AFV26" s="114"/>
      <c r="AFW26" s="114"/>
      <c r="AFX26" s="114"/>
      <c r="AFY26" s="114"/>
      <c r="AFZ26" s="114"/>
      <c r="AGA26" s="114"/>
      <c r="AGB26" s="114"/>
      <c r="AGC26" s="114"/>
      <c r="AGD26" s="114"/>
      <c r="AGE26" s="114"/>
      <c r="AGF26" s="114"/>
      <c r="AGG26" s="114"/>
      <c r="AGH26" s="114"/>
      <c r="AGI26" s="114"/>
      <c r="AGJ26" s="114"/>
      <c r="AGK26" s="114"/>
      <c r="AGL26" s="114"/>
      <c r="AGM26" s="114"/>
      <c r="AGN26" s="114"/>
      <c r="AGO26" s="114"/>
      <c r="AGP26" s="114"/>
      <c r="AGQ26" s="114"/>
      <c r="AGR26" s="114"/>
      <c r="AGS26" s="114"/>
      <c r="AGT26" s="114"/>
      <c r="AGU26" s="114"/>
      <c r="AGV26" s="114"/>
      <c r="AGW26" s="114"/>
      <c r="AGX26" s="114"/>
      <c r="AGY26" s="114"/>
      <c r="AGZ26" s="114"/>
      <c r="AHA26" s="114"/>
      <c r="AHB26" s="114"/>
      <c r="AHC26" s="114"/>
      <c r="AHD26" s="114"/>
      <c r="AHE26" s="114"/>
      <c r="AHF26" s="114"/>
      <c r="AHG26" s="114"/>
      <c r="AHH26" s="114"/>
      <c r="AHI26" s="114"/>
      <c r="AHJ26" s="114"/>
      <c r="AHK26" s="114"/>
      <c r="AHL26" s="114"/>
      <c r="AHM26" s="114"/>
      <c r="AHN26" s="114"/>
      <c r="AHO26" s="114"/>
      <c r="AHP26" s="114"/>
      <c r="AHQ26" s="114"/>
      <c r="AHR26" s="114"/>
      <c r="AHS26" s="114"/>
      <c r="AHT26" s="114"/>
      <c r="AHU26" s="114"/>
      <c r="AHV26" s="114"/>
      <c r="AHW26" s="114"/>
      <c r="AHX26" s="114"/>
      <c r="AHY26" s="114"/>
      <c r="AHZ26" s="114"/>
      <c r="AIA26" s="114"/>
      <c r="AIB26" s="114"/>
      <c r="AIC26" s="114"/>
      <c r="AID26" s="114"/>
      <c r="AIE26" s="114"/>
      <c r="AIF26" s="114"/>
      <c r="AIG26" s="114"/>
      <c r="AIH26" s="114"/>
      <c r="AII26" s="114"/>
      <c r="AIJ26" s="114"/>
      <c r="AIK26" s="114"/>
      <c r="AIL26" s="114"/>
      <c r="AIM26" s="114"/>
      <c r="AIN26" s="114"/>
      <c r="AIO26" s="114"/>
      <c r="AIP26" s="114"/>
      <c r="AIQ26" s="114"/>
      <c r="AIR26" s="114"/>
      <c r="AIS26" s="114"/>
      <c r="AIT26" s="114"/>
      <c r="AIU26" s="114"/>
      <c r="AIV26" s="114"/>
      <c r="AIW26" s="114"/>
      <c r="AIX26" s="114"/>
      <c r="AIY26" s="114"/>
      <c r="AIZ26" s="114"/>
      <c r="AJA26" s="114"/>
      <c r="AJB26" s="114"/>
      <c r="AJC26" s="114"/>
      <c r="AJD26" s="114"/>
      <c r="AJE26" s="114"/>
      <c r="AJF26" s="114"/>
      <c r="AJG26" s="114"/>
      <c r="AJH26" s="114"/>
      <c r="AJI26" s="114"/>
      <c r="AJJ26" s="114"/>
      <c r="AJK26" s="114"/>
      <c r="AJL26" s="114"/>
      <c r="AJM26" s="114"/>
      <c r="AJN26" s="114"/>
      <c r="AJO26" s="114"/>
      <c r="AJP26" s="114"/>
      <c r="AJQ26" s="114"/>
      <c r="AJR26" s="114"/>
      <c r="AJS26" s="114"/>
      <c r="AJT26" s="114"/>
      <c r="AJU26" s="114"/>
      <c r="AJV26" s="114"/>
      <c r="AJW26" s="114"/>
      <c r="AJX26" s="114"/>
      <c r="AJY26" s="114"/>
      <c r="AJZ26" s="114"/>
      <c r="AKA26" s="114"/>
      <c r="AKB26" s="114"/>
      <c r="AKC26" s="114"/>
      <c r="AKD26" s="114"/>
      <c r="AKE26" s="114"/>
      <c r="AKF26" s="114"/>
      <c r="AKG26" s="114"/>
      <c r="AKH26" s="114"/>
      <c r="AKI26" s="114"/>
      <c r="AKJ26" s="114"/>
      <c r="AKK26" s="114"/>
      <c r="AKL26" s="114"/>
      <c r="AKM26" s="114"/>
      <c r="AKN26" s="114"/>
      <c r="AKO26" s="114"/>
      <c r="AKP26" s="114"/>
      <c r="AKQ26" s="114"/>
      <c r="AKR26" s="114"/>
      <c r="AKS26" s="114"/>
      <c r="AKT26" s="114"/>
      <c r="AKU26" s="114"/>
      <c r="AKV26" s="114"/>
      <c r="AKW26" s="114"/>
      <c r="AKX26" s="114"/>
      <c r="AKY26" s="114"/>
      <c r="AKZ26" s="114"/>
      <c r="ALA26" s="114"/>
      <c r="ALB26" s="114"/>
      <c r="ALC26" s="114"/>
      <c r="ALD26" s="114"/>
      <c r="ALE26" s="114"/>
      <c r="ALF26" s="114"/>
      <c r="ALG26" s="114"/>
      <c r="ALH26" s="114"/>
      <c r="ALI26" s="114"/>
      <c r="ALJ26" s="114"/>
      <c r="ALK26" s="114"/>
      <c r="ALL26" s="114"/>
      <c r="ALM26" s="114"/>
      <c r="ALN26" s="114"/>
      <c r="ALO26" s="114"/>
      <c r="ALP26" s="114"/>
      <c r="ALQ26" s="114"/>
      <c r="ALR26" s="114"/>
      <c r="ALS26" s="114"/>
      <c r="ALT26" s="114"/>
      <c r="ALU26" s="114"/>
      <c r="ALV26" s="114"/>
      <c r="ALW26" s="114"/>
      <c r="ALX26" s="114"/>
      <c r="ALY26" s="114"/>
      <c r="ALZ26" s="114"/>
      <c r="AMA26" s="114"/>
      <c r="AMB26" s="114"/>
      <c r="AMC26" s="114"/>
      <c r="AMD26" s="114"/>
      <c r="AME26" s="114"/>
      <c r="AMF26" s="114"/>
      <c r="AMG26" s="114"/>
    </row>
    <row r="27" spans="1:1021" s="1" customFormat="1">
      <c r="A27" s="10"/>
      <c r="B27" s="10"/>
      <c r="C27" s="10"/>
      <c r="D27" s="10"/>
      <c r="E27" s="10"/>
    </row>
    <row r="28" spans="1:1021" s="1" customFormat="1">
      <c r="A28" s="180" t="s">
        <v>78</v>
      </c>
      <c r="B28" s="115"/>
      <c r="C28" s="10"/>
      <c r="D28" s="10"/>
      <c r="E28" s="10"/>
    </row>
    <row r="29" spans="1:1021" s="1" customFormat="1">
      <c r="A29" s="261" t="s">
        <v>108</v>
      </c>
      <c r="B29" s="262"/>
      <c r="C29" s="10"/>
      <c r="D29" s="10"/>
      <c r="E29" s="10"/>
    </row>
    <row r="30" spans="1:1021" s="1" customFormat="1">
      <c r="A30" s="181" t="s">
        <v>70</v>
      </c>
      <c r="B30" s="116"/>
      <c r="C30" s="10"/>
      <c r="D30" s="10"/>
      <c r="E30" s="10"/>
    </row>
    <row r="31" spans="1:1021" s="1" customFormat="1">
      <c r="A31" s="181" t="s">
        <v>71</v>
      </c>
      <c r="B31" s="116"/>
      <c r="C31" s="10"/>
      <c r="D31" s="10"/>
      <c r="E31" s="10"/>
    </row>
    <row r="32" spans="1:1021" s="1" customFormat="1">
      <c r="A32" s="181" t="s">
        <v>72</v>
      </c>
      <c r="B32" s="117"/>
      <c r="C32" s="10"/>
      <c r="D32" s="10"/>
      <c r="E32" s="10"/>
    </row>
    <row r="33" spans="1:5" s="1" customFormat="1">
      <c r="A33" s="181" t="s">
        <v>73</v>
      </c>
      <c r="B33" s="116"/>
      <c r="C33" s="10"/>
      <c r="D33" s="10"/>
      <c r="E33" s="10"/>
    </row>
    <row r="34" spans="1:5" s="1" customFormat="1">
      <c r="A34" s="181" t="s">
        <v>74</v>
      </c>
      <c r="B34" s="116"/>
      <c r="C34" s="10"/>
      <c r="D34" s="10"/>
      <c r="E34" s="10"/>
    </row>
    <row r="35" spans="1:5" s="1" customFormat="1">
      <c r="A35" s="182" t="s">
        <v>75</v>
      </c>
      <c r="B35" s="118"/>
      <c r="C35" s="10"/>
      <c r="D35" s="10"/>
      <c r="E35" s="10"/>
    </row>
    <row r="36" spans="1:5" s="1" customFormat="1">
      <c r="A36" s="10"/>
      <c r="B36" s="10"/>
      <c r="C36" s="10"/>
      <c r="D36" s="10"/>
      <c r="E36" s="10"/>
    </row>
    <row r="37" spans="1:5" s="1" customFormat="1">
      <c r="A37" s="180" t="s">
        <v>79</v>
      </c>
      <c r="B37" s="115"/>
      <c r="C37" s="10"/>
      <c r="D37" s="10"/>
      <c r="E37" s="10"/>
    </row>
    <row r="38" spans="1:5" s="1" customFormat="1">
      <c r="A38" s="261" t="s">
        <v>108</v>
      </c>
      <c r="B38" s="262"/>
      <c r="C38" s="10"/>
      <c r="D38" s="10"/>
      <c r="E38" s="10"/>
    </row>
    <row r="39" spans="1:5" s="1" customFormat="1">
      <c r="A39" s="181" t="s">
        <v>70</v>
      </c>
      <c r="B39" s="116"/>
      <c r="C39" s="10"/>
      <c r="D39" s="10"/>
      <c r="E39" s="10"/>
    </row>
    <row r="40" spans="1:5" s="1" customFormat="1">
      <c r="A40" s="181" t="s">
        <v>71</v>
      </c>
      <c r="B40" s="116"/>
      <c r="C40" s="10"/>
      <c r="D40" s="10"/>
      <c r="E40" s="10"/>
    </row>
    <row r="41" spans="1:5" s="1" customFormat="1">
      <c r="A41" s="181" t="s">
        <v>72</v>
      </c>
      <c r="B41" s="117"/>
      <c r="C41" s="10"/>
      <c r="D41" s="10"/>
      <c r="E41" s="10"/>
    </row>
    <row r="42" spans="1:5" s="1" customFormat="1">
      <c r="A42" s="181" t="s">
        <v>73</v>
      </c>
      <c r="B42" s="116"/>
      <c r="C42" s="10"/>
      <c r="D42" s="10"/>
      <c r="E42" s="10"/>
    </row>
    <row r="43" spans="1:5" s="1" customFormat="1">
      <c r="A43" s="181" t="s">
        <v>74</v>
      </c>
      <c r="B43" s="116"/>
      <c r="C43" s="10"/>
      <c r="D43" s="10"/>
      <c r="E43" s="10"/>
    </row>
    <row r="44" spans="1:5" s="1" customFormat="1">
      <c r="A44" s="182" t="s">
        <v>75</v>
      </c>
      <c r="B44" s="118"/>
      <c r="C44" s="10"/>
      <c r="D44" s="10"/>
      <c r="E44" s="10"/>
    </row>
    <row r="45" spans="1:5" s="1" customFormat="1">
      <c r="A45" s="10"/>
      <c r="B45" s="10"/>
      <c r="C45" s="10"/>
      <c r="D45" s="10"/>
      <c r="E45" s="10"/>
    </row>
    <row r="46" spans="1:5" s="1" customFormat="1">
      <c r="A46" s="180" t="s">
        <v>80</v>
      </c>
      <c r="B46" s="115"/>
      <c r="C46" s="10"/>
      <c r="D46" s="10"/>
      <c r="E46" s="10"/>
    </row>
    <row r="47" spans="1:5" s="1" customFormat="1">
      <c r="A47" s="261" t="s">
        <v>108</v>
      </c>
      <c r="B47" s="262"/>
      <c r="C47" s="10"/>
      <c r="D47" s="10"/>
      <c r="E47" s="10"/>
    </row>
    <row r="48" spans="1:5" s="1" customFormat="1">
      <c r="A48" s="181" t="s">
        <v>70</v>
      </c>
      <c r="B48" s="116"/>
      <c r="C48" s="10"/>
      <c r="D48" s="10"/>
      <c r="E48" s="10"/>
    </row>
    <row r="49" spans="1:5" s="1" customFormat="1">
      <c r="A49" s="181" t="s">
        <v>71</v>
      </c>
      <c r="B49" s="116"/>
      <c r="C49" s="10"/>
      <c r="D49" s="10"/>
      <c r="E49" s="10"/>
    </row>
    <row r="50" spans="1:5" s="1" customFormat="1">
      <c r="A50" s="181" t="s">
        <v>72</v>
      </c>
      <c r="B50" s="117"/>
      <c r="C50" s="10"/>
      <c r="D50" s="10"/>
      <c r="E50" s="10"/>
    </row>
    <row r="51" spans="1:5" s="1" customFormat="1">
      <c r="A51" s="181" t="s">
        <v>73</v>
      </c>
      <c r="B51" s="116"/>
      <c r="C51" s="10"/>
      <c r="D51" s="10"/>
      <c r="E51" s="10"/>
    </row>
    <row r="52" spans="1:5" s="1" customFormat="1">
      <c r="A52" s="181" t="s">
        <v>74</v>
      </c>
      <c r="B52" s="116"/>
      <c r="C52" s="10"/>
      <c r="D52" s="10"/>
      <c r="E52" s="10"/>
    </row>
    <row r="53" spans="1:5" s="1" customFormat="1">
      <c r="A53" s="182" t="s">
        <v>75</v>
      </c>
      <c r="B53" s="118"/>
      <c r="C53" s="10"/>
      <c r="D53" s="10"/>
      <c r="E53" s="10"/>
    </row>
    <row r="54" spans="1:5" s="1" customFormat="1">
      <c r="A54" s="10"/>
      <c r="B54" s="10"/>
      <c r="C54" s="10"/>
      <c r="D54" s="10"/>
      <c r="E54" s="10"/>
    </row>
    <row r="55" spans="1:5" s="1" customFormat="1">
      <c r="A55" s="180" t="s">
        <v>81</v>
      </c>
      <c r="B55" s="115"/>
      <c r="C55" s="10"/>
      <c r="D55" s="10"/>
      <c r="E55" s="10"/>
    </row>
    <row r="56" spans="1:5" s="1" customFormat="1">
      <c r="A56" s="261" t="s">
        <v>108</v>
      </c>
      <c r="B56" s="260"/>
      <c r="C56" s="10"/>
      <c r="D56" s="10"/>
      <c r="E56" s="10"/>
    </row>
    <row r="57" spans="1:5" s="1" customFormat="1">
      <c r="A57" s="181" t="s">
        <v>70</v>
      </c>
      <c r="B57" s="116"/>
      <c r="C57" s="10"/>
      <c r="D57" s="10"/>
      <c r="E57" s="10"/>
    </row>
    <row r="58" spans="1:5" s="1" customFormat="1">
      <c r="A58" s="181" t="s">
        <v>71</v>
      </c>
      <c r="B58" s="116"/>
      <c r="C58" s="10"/>
      <c r="D58" s="10"/>
      <c r="E58" s="10"/>
    </row>
    <row r="59" spans="1:5" s="1" customFormat="1">
      <c r="A59" s="181" t="s">
        <v>72</v>
      </c>
      <c r="B59" s="117"/>
      <c r="C59" s="10"/>
      <c r="D59" s="10"/>
      <c r="E59" s="10"/>
    </row>
    <row r="60" spans="1:5" s="1" customFormat="1">
      <c r="A60" s="181" t="s">
        <v>73</v>
      </c>
      <c r="B60" s="116"/>
      <c r="C60" s="10"/>
      <c r="D60" s="10"/>
      <c r="E60" s="10"/>
    </row>
    <row r="61" spans="1:5" s="1" customFormat="1">
      <c r="A61" s="181" t="s">
        <v>74</v>
      </c>
      <c r="B61" s="116"/>
      <c r="C61" s="10"/>
      <c r="D61" s="10"/>
      <c r="E61" s="10"/>
    </row>
    <row r="62" spans="1:5" s="1" customFormat="1">
      <c r="A62" s="182" t="s">
        <v>75</v>
      </c>
      <c r="B62" s="118"/>
      <c r="C62" s="10"/>
      <c r="D62" s="10"/>
      <c r="E62" s="10"/>
    </row>
    <row r="64" spans="1:5">
      <c r="A64" s="263" t="s">
        <v>41</v>
      </c>
      <c r="B64" s="10"/>
      <c r="C64" s="10"/>
      <c r="D64" s="10"/>
      <c r="E64" s="10"/>
    </row>
    <row r="65" spans="1:5">
      <c r="A65" s="264" t="s">
        <v>109</v>
      </c>
      <c r="B65" s="10"/>
      <c r="C65" s="10"/>
      <c r="D65" s="10"/>
      <c r="E65" s="10"/>
    </row>
    <row r="66" spans="1:5">
      <c r="A66" s="263" t="s">
        <v>42</v>
      </c>
      <c r="B66" s="10"/>
      <c r="C66" s="10"/>
      <c r="D66" s="10"/>
      <c r="E66" s="10"/>
    </row>
    <row r="67" spans="1:5">
      <c r="A67" s="263" t="s">
        <v>110</v>
      </c>
      <c r="B67" s="10"/>
      <c r="C67" s="10"/>
      <c r="D67" s="10"/>
      <c r="E67" s="10"/>
    </row>
    <row r="68" spans="1:5">
      <c r="A68" s="10"/>
      <c r="B68" s="10"/>
      <c r="C68" s="10"/>
      <c r="D68" s="10"/>
      <c r="E68" s="10"/>
    </row>
  </sheetData>
  <mergeCells count="4">
    <mergeCell ref="A15:B15"/>
    <mergeCell ref="A11:C11"/>
    <mergeCell ref="A9:C9"/>
    <mergeCell ref="A7:C7"/>
  </mergeCells>
  <pageMargins left="0.51181102362204722" right="0.31496062992125984" top="0.15748031496062992" bottom="0.15748031496062992" header="0.11811023622047245"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C875-62E2-4471-A361-D92BA0B71A15}">
  <sheetPr codeName="Feuil7"/>
  <dimension ref="A1:G32"/>
  <sheetViews>
    <sheetView workbookViewId="0">
      <selection activeCell="A4" sqref="A4"/>
    </sheetView>
  </sheetViews>
  <sheetFormatPr baseColWidth="10" defaultRowHeight="15"/>
  <cols>
    <col min="1" max="1" width="34.28515625" customWidth="1"/>
    <col min="2" max="2" width="27.140625" customWidth="1"/>
    <col min="3" max="3" width="29.42578125" style="1" customWidth="1"/>
    <col min="4" max="4" width="16.140625" customWidth="1"/>
    <col min="5" max="5" width="15.28515625" customWidth="1"/>
    <col min="6" max="6" width="15.140625" customWidth="1"/>
    <col min="7" max="7" width="14.5703125" customWidth="1"/>
  </cols>
  <sheetData>
    <row r="1" spans="1:7">
      <c r="A1" s="298" t="s">
        <v>39</v>
      </c>
      <c r="B1" s="298"/>
      <c r="C1" s="298"/>
      <c r="D1" s="298"/>
      <c r="E1" s="298"/>
      <c r="F1" s="298"/>
      <c r="G1" s="298"/>
    </row>
    <row r="2" spans="1:7" s="1" customFormat="1">
      <c r="A2" s="277" t="s">
        <v>116</v>
      </c>
      <c r="B2" s="278"/>
      <c r="C2" s="278"/>
      <c r="D2" s="6"/>
      <c r="E2" s="6"/>
      <c r="F2" s="6"/>
      <c r="G2" s="6"/>
    </row>
    <row r="3" spans="1:7">
      <c r="A3" s="299"/>
      <c r="B3" s="299"/>
      <c r="C3" s="299"/>
      <c r="D3" s="299"/>
      <c r="E3" s="299"/>
      <c r="F3" s="299"/>
      <c r="G3" s="299"/>
    </row>
    <row r="4" spans="1:7">
      <c r="A4" s="8"/>
      <c r="B4" s="8"/>
      <c r="C4" s="8"/>
      <c r="D4" s="8"/>
      <c r="E4" s="8"/>
      <c r="F4" s="8"/>
      <c r="G4" s="8"/>
    </row>
    <row r="5" spans="1:7" ht="15.75" thickBot="1">
      <c r="A5" s="300" t="s">
        <v>26</v>
      </c>
      <c r="B5" s="301"/>
      <c r="C5" s="301"/>
      <c r="D5" s="301"/>
      <c r="E5" s="301"/>
      <c r="F5" s="301"/>
      <c r="G5" s="302"/>
    </row>
    <row r="6" spans="1:7" ht="48">
      <c r="A6" s="251" t="s">
        <v>27</v>
      </c>
      <c r="B6" s="236" t="s">
        <v>28</v>
      </c>
      <c r="C6" s="236" t="s">
        <v>114</v>
      </c>
      <c r="D6" s="236" t="s">
        <v>45</v>
      </c>
      <c r="E6" s="236" t="s">
        <v>29</v>
      </c>
      <c r="F6" s="235" t="s">
        <v>31</v>
      </c>
      <c r="G6" s="271" t="s">
        <v>33</v>
      </c>
    </row>
    <row r="7" spans="1:7" ht="15.75" thickBot="1">
      <c r="A7" s="252"/>
      <c r="B7" s="249"/>
      <c r="C7" s="276"/>
      <c r="D7" s="250"/>
      <c r="E7" s="247" t="s">
        <v>30</v>
      </c>
      <c r="F7" s="248" t="s">
        <v>32</v>
      </c>
      <c r="G7" s="272" t="s">
        <v>34</v>
      </c>
    </row>
    <row r="8" spans="1:7">
      <c r="A8" s="244" t="s">
        <v>8</v>
      </c>
      <c r="B8" s="245" t="s">
        <v>37</v>
      </c>
      <c r="C8" s="245"/>
      <c r="D8" s="246"/>
      <c r="E8" s="245"/>
      <c r="F8" s="245"/>
      <c r="G8" s="273" t="e">
        <f>E8/F8</f>
        <v>#DIV/0!</v>
      </c>
    </row>
    <row r="9" spans="1:7">
      <c r="A9" s="238" t="s">
        <v>9</v>
      </c>
      <c r="B9" s="239"/>
      <c r="C9" s="239"/>
      <c r="D9" s="240"/>
      <c r="E9" s="239"/>
      <c r="F9" s="239"/>
      <c r="G9" s="274" t="e">
        <f t="shared" ref="G9:G27" si="0">E9/F9</f>
        <v>#DIV/0!</v>
      </c>
    </row>
    <row r="10" spans="1:7" s="1" customFormat="1">
      <c r="A10" s="238"/>
      <c r="B10" s="239"/>
      <c r="C10" s="239"/>
      <c r="D10" s="240"/>
      <c r="E10" s="239"/>
      <c r="F10" s="239"/>
      <c r="G10" s="274" t="e">
        <f t="shared" si="0"/>
        <v>#DIV/0!</v>
      </c>
    </row>
    <row r="11" spans="1:7" s="1" customFormat="1">
      <c r="A11" s="238"/>
      <c r="B11" s="239"/>
      <c r="C11" s="239"/>
      <c r="D11" s="240"/>
      <c r="E11" s="239"/>
      <c r="F11" s="239"/>
      <c r="G11" s="274" t="e">
        <f t="shared" si="0"/>
        <v>#DIV/0!</v>
      </c>
    </row>
    <row r="12" spans="1:7" s="1" customFormat="1">
      <c r="A12" s="238"/>
      <c r="B12" s="239"/>
      <c r="C12" s="239"/>
      <c r="D12" s="240"/>
      <c r="E12" s="239"/>
      <c r="F12" s="239"/>
      <c r="G12" s="274" t="e">
        <f t="shared" si="0"/>
        <v>#DIV/0!</v>
      </c>
    </row>
    <row r="13" spans="1:7" s="1" customFormat="1">
      <c r="A13" s="238"/>
      <c r="B13" s="239"/>
      <c r="C13" s="239"/>
      <c r="D13" s="240"/>
      <c r="E13" s="239"/>
      <c r="F13" s="239"/>
      <c r="G13" s="274" t="e">
        <f t="shared" si="0"/>
        <v>#DIV/0!</v>
      </c>
    </row>
    <row r="14" spans="1:7" s="1" customFormat="1">
      <c r="A14" s="238"/>
      <c r="B14" s="239"/>
      <c r="C14" s="239"/>
      <c r="D14" s="240"/>
      <c r="E14" s="239"/>
      <c r="F14" s="239"/>
      <c r="G14" s="274" t="e">
        <f t="shared" si="0"/>
        <v>#DIV/0!</v>
      </c>
    </row>
    <row r="15" spans="1:7" s="1" customFormat="1">
      <c r="A15" s="238"/>
      <c r="B15" s="239"/>
      <c r="C15" s="239"/>
      <c r="D15" s="240"/>
      <c r="E15" s="239"/>
      <c r="F15" s="239"/>
      <c r="G15" s="274" t="e">
        <f t="shared" si="0"/>
        <v>#DIV/0!</v>
      </c>
    </row>
    <row r="16" spans="1:7" s="1" customFormat="1">
      <c r="A16" s="238"/>
      <c r="B16" s="239"/>
      <c r="C16" s="239"/>
      <c r="D16" s="240"/>
      <c r="E16" s="239"/>
      <c r="F16" s="239"/>
      <c r="G16" s="274" t="e">
        <f t="shared" si="0"/>
        <v>#DIV/0!</v>
      </c>
    </row>
    <row r="17" spans="1:7" s="1" customFormat="1">
      <c r="A17" s="238"/>
      <c r="B17" s="239"/>
      <c r="C17" s="239"/>
      <c r="D17" s="240"/>
      <c r="E17" s="239"/>
      <c r="F17" s="239"/>
      <c r="G17" s="274" t="e">
        <f t="shared" si="0"/>
        <v>#DIV/0!</v>
      </c>
    </row>
    <row r="18" spans="1:7" s="1" customFormat="1">
      <c r="A18" s="238"/>
      <c r="B18" s="239"/>
      <c r="C18" s="239"/>
      <c r="D18" s="240"/>
      <c r="E18" s="239"/>
      <c r="F18" s="239"/>
      <c r="G18" s="274" t="e">
        <f t="shared" si="0"/>
        <v>#DIV/0!</v>
      </c>
    </row>
    <row r="19" spans="1:7" s="1" customFormat="1">
      <c r="A19" s="238"/>
      <c r="B19" s="239"/>
      <c r="C19" s="239"/>
      <c r="D19" s="240"/>
      <c r="E19" s="239"/>
      <c r="F19" s="239"/>
      <c r="G19" s="274" t="e">
        <f t="shared" si="0"/>
        <v>#DIV/0!</v>
      </c>
    </row>
    <row r="20" spans="1:7" s="1" customFormat="1">
      <c r="A20" s="238"/>
      <c r="B20" s="239"/>
      <c r="C20" s="239"/>
      <c r="D20" s="240"/>
      <c r="E20" s="239"/>
      <c r="F20" s="239"/>
      <c r="G20" s="274" t="e">
        <f t="shared" si="0"/>
        <v>#DIV/0!</v>
      </c>
    </row>
    <row r="21" spans="1:7">
      <c r="A21" s="238"/>
      <c r="B21" s="239"/>
      <c r="C21" s="239"/>
      <c r="D21" s="240"/>
      <c r="E21" s="239"/>
      <c r="F21" s="239"/>
      <c r="G21" s="274" t="e">
        <f t="shared" si="0"/>
        <v>#DIV/0!</v>
      </c>
    </row>
    <row r="22" spans="1:7" s="1" customFormat="1">
      <c r="A22" s="238"/>
      <c r="B22" s="239"/>
      <c r="C22" s="239"/>
      <c r="D22" s="240"/>
      <c r="E22" s="239"/>
      <c r="F22" s="239"/>
      <c r="G22" s="274" t="e">
        <f t="shared" si="0"/>
        <v>#DIV/0!</v>
      </c>
    </row>
    <row r="23" spans="1:7" s="1" customFormat="1">
      <c r="A23" s="238"/>
      <c r="B23" s="239"/>
      <c r="C23" s="239"/>
      <c r="D23" s="240"/>
      <c r="E23" s="239"/>
      <c r="F23" s="239"/>
      <c r="G23" s="274" t="e">
        <f t="shared" si="0"/>
        <v>#DIV/0!</v>
      </c>
    </row>
    <row r="24" spans="1:7">
      <c r="A24" s="238"/>
      <c r="B24" s="239"/>
      <c r="C24" s="239"/>
      <c r="D24" s="240"/>
      <c r="E24" s="239"/>
      <c r="F24" s="239"/>
      <c r="G24" s="274" t="e">
        <f t="shared" si="0"/>
        <v>#DIV/0!</v>
      </c>
    </row>
    <row r="25" spans="1:7">
      <c r="A25" s="238"/>
      <c r="B25" s="239"/>
      <c r="C25" s="239"/>
      <c r="D25" s="240"/>
      <c r="E25" s="239"/>
      <c r="F25" s="239"/>
      <c r="G25" s="274" t="e">
        <f t="shared" si="0"/>
        <v>#DIV/0!</v>
      </c>
    </row>
    <row r="26" spans="1:7" s="1" customFormat="1">
      <c r="A26" s="238"/>
      <c r="B26" s="239"/>
      <c r="C26" s="239"/>
      <c r="D26" s="240"/>
      <c r="E26" s="239"/>
      <c r="F26" s="239"/>
      <c r="G26" s="274" t="e">
        <f t="shared" si="0"/>
        <v>#DIV/0!</v>
      </c>
    </row>
    <row r="27" spans="1:7" ht="15.75" thickBot="1">
      <c r="A27" s="241"/>
      <c r="B27" s="242"/>
      <c r="C27" s="242"/>
      <c r="D27" s="243"/>
      <c r="E27" s="242"/>
      <c r="F27" s="242"/>
      <c r="G27" s="275" t="e">
        <f t="shared" si="0"/>
        <v>#DIV/0!</v>
      </c>
    </row>
    <row r="28" spans="1:7" ht="15.75" thickBot="1">
      <c r="A28" s="295" t="s">
        <v>35</v>
      </c>
      <c r="B28" s="296"/>
      <c r="C28" s="296"/>
      <c r="D28" s="296"/>
      <c r="E28" s="296"/>
      <c r="F28" s="296"/>
      <c r="G28" s="297"/>
    </row>
    <row r="30" spans="1:7">
      <c r="A30" s="7" t="s">
        <v>36</v>
      </c>
      <c r="F30" s="9"/>
    </row>
    <row r="32" spans="1:7">
      <c r="A32" s="270" t="s">
        <v>113</v>
      </c>
      <c r="B32" s="270" t="s">
        <v>115</v>
      </c>
      <c r="C32" s="270"/>
    </row>
  </sheetData>
  <mergeCells count="4">
    <mergeCell ref="A28:G28"/>
    <mergeCell ref="A1:G1"/>
    <mergeCell ref="A3:G3"/>
    <mergeCell ref="A5:G5"/>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C113"/>
  <sheetViews>
    <sheetView showGridLines="0" zoomScale="85" zoomScaleNormal="85" workbookViewId="0">
      <selection activeCell="B5" sqref="B5:D5"/>
    </sheetView>
  </sheetViews>
  <sheetFormatPr baseColWidth="10" defaultColWidth="11.42578125" defaultRowHeight="15"/>
  <cols>
    <col min="1" max="1" width="2.7109375" style="17" customWidth="1"/>
    <col min="2" max="2" width="33.7109375" style="17" customWidth="1"/>
    <col min="3" max="3" width="37.7109375" style="17" customWidth="1"/>
    <col min="4" max="6" width="22.140625" style="17" customWidth="1"/>
    <col min="7" max="7" width="19.7109375" style="17" customWidth="1"/>
    <col min="8" max="8" width="21.28515625" style="17" customWidth="1"/>
    <col min="9" max="9" width="18.42578125" style="17" customWidth="1"/>
    <col min="10" max="10" width="1.7109375" style="17" customWidth="1"/>
    <col min="11" max="11" width="11.42578125" style="17"/>
    <col min="12" max="12" width="6" style="17" customWidth="1"/>
    <col min="13" max="13" width="6.42578125" style="17" customWidth="1"/>
    <col min="14" max="16384" width="11.42578125" style="17"/>
  </cols>
  <sheetData>
    <row r="1" spans="1:29" ht="58.5" customHeight="1">
      <c r="A1" s="328"/>
      <c r="B1" s="328"/>
      <c r="C1" s="328"/>
      <c r="D1" s="328"/>
      <c r="E1" s="328"/>
      <c r="F1" s="16"/>
      <c r="G1" s="16"/>
    </row>
    <row r="2" spans="1:29" ht="17.45" customHeight="1">
      <c r="A2" s="16"/>
      <c r="B2" s="16"/>
      <c r="C2" s="16"/>
      <c r="D2" s="16"/>
      <c r="E2" s="16"/>
      <c r="F2" s="16"/>
      <c r="G2" s="16"/>
    </row>
    <row r="3" spans="1:29">
      <c r="C3" s="269" t="s">
        <v>111</v>
      </c>
    </row>
    <row r="4" spans="1:29" ht="18.75" customHeight="1">
      <c r="D4" s="18"/>
      <c r="E4" s="18"/>
      <c r="F4" s="21"/>
      <c r="G4" s="18"/>
    </row>
    <row r="5" spans="1:29" ht="25.5" customHeight="1">
      <c r="B5" s="329" t="s">
        <v>0</v>
      </c>
      <c r="C5" s="329"/>
      <c r="D5" s="329"/>
      <c r="E5" s="168">
        <f>Identité!B19</f>
        <v>0</v>
      </c>
      <c r="F5" s="130"/>
      <c r="G5" s="19"/>
      <c r="H5" s="19"/>
      <c r="I5" s="20"/>
    </row>
    <row r="6" spans="1:29" ht="24.75" customHeight="1">
      <c r="B6" s="317" t="s">
        <v>1</v>
      </c>
      <c r="C6" s="317"/>
      <c r="D6" s="317"/>
      <c r="E6" s="317"/>
      <c r="F6" s="317"/>
      <c r="G6" s="317"/>
      <c r="H6" s="317"/>
      <c r="I6" s="317"/>
      <c r="J6" s="317"/>
    </row>
    <row r="7" spans="1:29" s="24" customFormat="1" ht="18" customHeight="1">
      <c r="A7" s="22"/>
      <c r="B7" s="330" t="s">
        <v>2</v>
      </c>
      <c r="C7" s="330"/>
      <c r="D7" s="330"/>
      <c r="E7" s="330"/>
      <c r="F7" s="330"/>
      <c r="G7" s="330"/>
      <c r="H7" s="330"/>
      <c r="I7" s="330"/>
      <c r="J7" s="330"/>
      <c r="K7" s="2"/>
      <c r="L7" s="2"/>
      <c r="M7" s="2"/>
      <c r="N7" s="2"/>
      <c r="O7" s="2"/>
      <c r="P7" s="2"/>
      <c r="Q7" s="23"/>
      <c r="R7" s="23"/>
      <c r="S7" s="23"/>
      <c r="T7" s="23"/>
      <c r="U7" s="23"/>
      <c r="V7" s="23"/>
      <c r="W7" s="23"/>
      <c r="X7" s="23"/>
      <c r="Y7" s="23"/>
      <c r="Z7" s="23"/>
      <c r="AA7" s="23"/>
      <c r="AB7" s="23"/>
      <c r="AC7" s="23"/>
    </row>
    <row r="8" spans="1:29" s="24" customFormat="1" ht="26.25" customHeight="1">
      <c r="A8" s="22"/>
      <c r="B8" s="313" t="s">
        <v>3</v>
      </c>
      <c r="C8" s="313"/>
      <c r="D8" s="313"/>
      <c r="E8" s="313"/>
      <c r="F8" s="313"/>
      <c r="G8" s="313"/>
      <c r="H8" s="313"/>
      <c r="I8" s="313"/>
      <c r="J8" s="313"/>
      <c r="K8" s="2"/>
      <c r="L8" s="2"/>
      <c r="M8" s="2"/>
      <c r="N8" s="2"/>
      <c r="O8" s="2"/>
      <c r="P8" s="2"/>
      <c r="Q8" s="23"/>
      <c r="R8" s="23"/>
      <c r="S8" s="23"/>
      <c r="T8" s="23"/>
      <c r="U8" s="23"/>
      <c r="V8" s="23"/>
      <c r="W8" s="23"/>
      <c r="X8" s="23"/>
      <c r="Y8" s="23"/>
      <c r="Z8" s="23"/>
      <c r="AA8" s="23"/>
      <c r="AB8" s="23"/>
      <c r="AC8" s="23"/>
    </row>
    <row r="9" spans="1:29" s="24" customFormat="1" ht="26.25" customHeight="1" thickBot="1">
      <c r="A9" s="22"/>
      <c r="B9" s="303"/>
      <c r="C9" s="304"/>
      <c r="D9" s="304"/>
      <c r="E9" s="256" t="s">
        <v>107</v>
      </c>
      <c r="F9" s="305"/>
      <c r="G9" s="305"/>
      <c r="H9" s="305"/>
      <c r="I9" s="305"/>
      <c r="J9" s="265"/>
      <c r="K9" s="2"/>
      <c r="L9" s="2"/>
      <c r="M9" s="2"/>
      <c r="N9" s="2"/>
      <c r="O9" s="2"/>
      <c r="P9" s="2"/>
      <c r="Q9" s="23"/>
      <c r="R9" s="23"/>
      <c r="S9" s="23"/>
      <c r="T9" s="23"/>
      <c r="U9" s="23"/>
      <c r="V9" s="23"/>
      <c r="W9" s="23"/>
      <c r="X9" s="23"/>
      <c r="Y9" s="23"/>
      <c r="Z9" s="23"/>
      <c r="AA9" s="23"/>
      <c r="AB9" s="23"/>
      <c r="AC9" s="23"/>
    </row>
    <row r="10" spans="1:29" ht="60">
      <c r="A10" s="25"/>
      <c r="B10" s="26" t="s">
        <v>4</v>
      </c>
      <c r="C10" s="27" t="s">
        <v>40</v>
      </c>
      <c r="D10" s="27" t="s">
        <v>5</v>
      </c>
      <c r="E10" s="27" t="s">
        <v>6</v>
      </c>
      <c r="F10" s="27" t="s">
        <v>68</v>
      </c>
      <c r="G10" s="28" t="s">
        <v>61</v>
      </c>
      <c r="H10" s="314" t="s">
        <v>64</v>
      </c>
      <c r="I10" s="315"/>
      <c r="J10" s="316"/>
    </row>
    <row r="11" spans="1:29">
      <c r="A11" s="25"/>
      <c r="B11" s="101"/>
      <c r="C11" s="258"/>
      <c r="D11" s="30"/>
      <c r="E11" s="36">
        <v>0</v>
      </c>
      <c r="F11" s="144">
        <f>D11*E11</f>
        <v>0</v>
      </c>
      <c r="G11" s="102">
        <f>IF(D11&gt;500,500*E11,D11*E11)</f>
        <v>0</v>
      </c>
      <c r="H11" s="331"/>
      <c r="I11" s="332"/>
      <c r="J11" s="333"/>
      <c r="K11" s="31"/>
      <c r="L11" s="32"/>
    </row>
    <row r="12" spans="1:29">
      <c r="A12" s="25"/>
      <c r="B12" s="33"/>
      <c r="C12" s="34"/>
      <c r="D12" s="35"/>
      <c r="E12" s="36">
        <v>0</v>
      </c>
      <c r="F12" s="145">
        <f t="shared" ref="F12:F21" si="0">D12*E12</f>
        <v>0</v>
      </c>
      <c r="G12" s="102">
        <f t="shared" ref="G12:G21" si="1">IF(D12&gt;500,500*E12,D12*E12)</f>
        <v>0</v>
      </c>
      <c r="H12" s="331"/>
      <c r="I12" s="332"/>
      <c r="J12" s="333"/>
    </row>
    <row r="13" spans="1:29">
      <c r="A13" s="25"/>
      <c r="B13" s="37"/>
      <c r="C13" s="38"/>
      <c r="D13" s="30"/>
      <c r="E13" s="36">
        <v>0</v>
      </c>
      <c r="F13" s="145">
        <f t="shared" si="0"/>
        <v>0</v>
      </c>
      <c r="G13" s="102">
        <f t="shared" si="1"/>
        <v>0</v>
      </c>
      <c r="H13" s="331"/>
      <c r="I13" s="332"/>
      <c r="J13" s="333"/>
    </row>
    <row r="14" spans="1:29">
      <c r="A14" s="25"/>
      <c r="B14" s="33"/>
      <c r="C14" s="34"/>
      <c r="D14" s="30"/>
      <c r="E14" s="36">
        <v>0</v>
      </c>
      <c r="F14" s="145">
        <f t="shared" si="0"/>
        <v>0</v>
      </c>
      <c r="G14" s="102">
        <f t="shared" si="1"/>
        <v>0</v>
      </c>
      <c r="H14" s="331"/>
      <c r="I14" s="332"/>
      <c r="J14" s="333"/>
    </row>
    <row r="15" spans="1:29">
      <c r="A15" s="25"/>
      <c r="B15" s="33"/>
      <c r="C15" s="34"/>
      <c r="D15" s="30"/>
      <c r="E15" s="36">
        <v>0</v>
      </c>
      <c r="F15" s="145">
        <f t="shared" si="0"/>
        <v>0</v>
      </c>
      <c r="G15" s="102">
        <f t="shared" si="1"/>
        <v>0</v>
      </c>
      <c r="H15" s="331"/>
      <c r="I15" s="332"/>
      <c r="J15" s="333"/>
    </row>
    <row r="16" spans="1:29">
      <c r="A16" s="25"/>
      <c r="B16" s="33"/>
      <c r="C16" s="34"/>
      <c r="D16" s="35"/>
      <c r="E16" s="36">
        <v>0</v>
      </c>
      <c r="F16" s="145">
        <f t="shared" si="0"/>
        <v>0</v>
      </c>
      <c r="G16" s="102">
        <f t="shared" si="1"/>
        <v>0</v>
      </c>
      <c r="H16" s="331"/>
      <c r="I16" s="332"/>
      <c r="J16" s="333"/>
    </row>
    <row r="17" spans="1:10">
      <c r="A17" s="25"/>
      <c r="B17" s="33"/>
      <c r="C17" s="34"/>
      <c r="D17" s="35"/>
      <c r="E17" s="36">
        <v>0</v>
      </c>
      <c r="F17" s="145">
        <f t="shared" si="0"/>
        <v>0</v>
      </c>
      <c r="G17" s="102">
        <f t="shared" si="1"/>
        <v>0</v>
      </c>
      <c r="H17" s="331"/>
      <c r="I17" s="332"/>
      <c r="J17" s="333"/>
    </row>
    <row r="18" spans="1:10">
      <c r="A18" s="25"/>
      <c r="B18" s="33"/>
      <c r="C18" s="34"/>
      <c r="D18" s="35"/>
      <c r="E18" s="36">
        <v>0</v>
      </c>
      <c r="F18" s="145">
        <f t="shared" si="0"/>
        <v>0</v>
      </c>
      <c r="G18" s="102">
        <f t="shared" si="1"/>
        <v>0</v>
      </c>
      <c r="H18" s="331"/>
      <c r="I18" s="332"/>
      <c r="J18" s="333"/>
    </row>
    <row r="19" spans="1:10">
      <c r="A19" s="25"/>
      <c r="B19" s="33"/>
      <c r="C19" s="34"/>
      <c r="D19" s="35"/>
      <c r="E19" s="36">
        <v>0</v>
      </c>
      <c r="F19" s="145">
        <f t="shared" si="0"/>
        <v>0</v>
      </c>
      <c r="G19" s="102">
        <f t="shared" si="1"/>
        <v>0</v>
      </c>
      <c r="H19" s="331"/>
      <c r="I19" s="332"/>
      <c r="J19" s="333"/>
    </row>
    <row r="20" spans="1:10">
      <c r="A20" s="25"/>
      <c r="B20" s="33"/>
      <c r="C20" s="34"/>
      <c r="D20" s="35"/>
      <c r="E20" s="36">
        <v>0</v>
      </c>
      <c r="F20" s="145">
        <f t="shared" si="0"/>
        <v>0</v>
      </c>
      <c r="G20" s="102">
        <f t="shared" si="1"/>
        <v>0</v>
      </c>
      <c r="H20" s="331"/>
      <c r="I20" s="332"/>
      <c r="J20" s="333"/>
    </row>
    <row r="21" spans="1:10" ht="15.75" thickBot="1">
      <c r="A21" s="25"/>
      <c r="B21" s="40"/>
      <c r="C21" s="41"/>
      <c r="D21" s="42"/>
      <c r="E21" s="43">
        <v>0</v>
      </c>
      <c r="F21" s="146">
        <f t="shared" si="0"/>
        <v>0</v>
      </c>
      <c r="G21" s="102">
        <f t="shared" si="1"/>
        <v>0</v>
      </c>
      <c r="H21" s="346"/>
      <c r="I21" s="347"/>
      <c r="J21" s="348"/>
    </row>
    <row r="22" spans="1:10" ht="23.25" customHeight="1" thickBot="1">
      <c r="A22" s="25"/>
      <c r="B22" s="44"/>
      <c r="C22" s="44"/>
      <c r="D22" s="45" t="s">
        <v>10</v>
      </c>
      <c r="E22" s="167">
        <f>SUM(E11:E21)</f>
        <v>0</v>
      </c>
      <c r="F22" s="147">
        <f>SUM(F11:F21)</f>
        <v>0</v>
      </c>
      <c r="G22" s="103">
        <f>SUM(G11:G21)</f>
        <v>0</v>
      </c>
      <c r="H22" s="46"/>
    </row>
    <row r="23" spans="1:10" ht="23.25" customHeight="1">
      <c r="A23" s="25"/>
      <c r="B23" s="44"/>
      <c r="C23" s="44"/>
      <c r="D23" s="47"/>
      <c r="E23" s="148"/>
      <c r="F23" s="67"/>
    </row>
    <row r="24" spans="1:10" ht="28.5" customHeight="1" thickBot="1">
      <c r="A24" s="25"/>
      <c r="B24" s="313" t="s">
        <v>63</v>
      </c>
      <c r="C24" s="313"/>
      <c r="D24" s="313"/>
      <c r="E24" s="313"/>
      <c r="F24" s="313"/>
      <c r="G24" s="313"/>
      <c r="H24" s="313"/>
      <c r="I24" s="313"/>
      <c r="J24" s="313"/>
    </row>
    <row r="25" spans="1:10" ht="31.15" customHeight="1">
      <c r="A25" s="25"/>
      <c r="B25" s="26" t="s">
        <v>4</v>
      </c>
      <c r="C25" s="27" t="s">
        <v>40</v>
      </c>
      <c r="D25" s="27" t="s">
        <v>58</v>
      </c>
      <c r="E25" s="48" t="s">
        <v>61</v>
      </c>
      <c r="F25" s="314" t="s">
        <v>7</v>
      </c>
      <c r="G25" s="315"/>
      <c r="H25" s="315"/>
      <c r="I25" s="316"/>
    </row>
    <row r="26" spans="1:10">
      <c r="A26" s="25"/>
      <c r="B26" s="33" t="s">
        <v>8</v>
      </c>
      <c r="C26" s="49"/>
      <c r="D26" s="50"/>
      <c r="E26" s="51"/>
      <c r="F26" s="334"/>
      <c r="G26" s="335"/>
      <c r="H26" s="335"/>
      <c r="I26" s="336"/>
    </row>
    <row r="27" spans="1:10">
      <c r="A27" s="25"/>
      <c r="B27" s="33" t="s">
        <v>9</v>
      </c>
      <c r="C27" s="52"/>
      <c r="D27" s="50"/>
      <c r="E27" s="51"/>
      <c r="F27" s="334"/>
      <c r="G27" s="335"/>
      <c r="H27" s="335"/>
      <c r="I27" s="336"/>
      <c r="J27" s="53"/>
    </row>
    <row r="28" spans="1:10">
      <c r="A28" s="25"/>
      <c r="B28" s="33"/>
      <c r="C28" s="52"/>
      <c r="D28" s="50"/>
      <c r="E28" s="51"/>
      <c r="F28" s="334"/>
      <c r="G28" s="335"/>
      <c r="H28" s="335"/>
      <c r="I28" s="336"/>
    </row>
    <row r="29" spans="1:10">
      <c r="A29" s="25"/>
      <c r="B29" s="33"/>
      <c r="C29" s="52"/>
      <c r="D29" s="50"/>
      <c r="E29" s="51"/>
      <c r="F29" s="334"/>
      <c r="G29" s="335"/>
      <c r="H29" s="335"/>
      <c r="I29" s="336"/>
    </row>
    <row r="30" spans="1:10">
      <c r="A30" s="25"/>
      <c r="B30" s="33"/>
      <c r="C30" s="52"/>
      <c r="D30" s="50"/>
      <c r="E30" s="51"/>
      <c r="F30" s="334"/>
      <c r="G30" s="335"/>
      <c r="H30" s="335"/>
      <c r="I30" s="336"/>
    </row>
    <row r="31" spans="1:10">
      <c r="A31" s="25"/>
      <c r="B31" s="33"/>
      <c r="C31" s="52"/>
      <c r="D31" s="50"/>
      <c r="E31" s="51"/>
      <c r="F31" s="334"/>
      <c r="G31" s="335"/>
      <c r="H31" s="335"/>
      <c r="I31" s="336"/>
    </row>
    <row r="32" spans="1:10">
      <c r="A32" s="25"/>
      <c r="B32" s="33"/>
      <c r="C32" s="49"/>
      <c r="D32" s="50"/>
      <c r="E32" s="51"/>
      <c r="F32" s="334"/>
      <c r="G32" s="335"/>
      <c r="H32" s="335"/>
      <c r="I32" s="336"/>
    </row>
    <row r="33" spans="1:10">
      <c r="A33" s="25"/>
      <c r="B33" s="33"/>
      <c r="C33" s="52"/>
      <c r="D33" s="50"/>
      <c r="E33" s="51"/>
      <c r="F33" s="334"/>
      <c r="G33" s="335"/>
      <c r="H33" s="335"/>
      <c r="I33" s="336"/>
    </row>
    <row r="34" spans="1:10">
      <c r="A34" s="25"/>
      <c r="B34" s="33"/>
      <c r="C34" s="52"/>
      <c r="D34" s="50"/>
      <c r="E34" s="51"/>
      <c r="F34" s="334"/>
      <c r="G34" s="335"/>
      <c r="H34" s="335"/>
      <c r="I34" s="336"/>
    </row>
    <row r="35" spans="1:10">
      <c r="A35" s="25"/>
      <c r="B35" s="33"/>
      <c r="C35" s="52"/>
      <c r="D35" s="50"/>
      <c r="E35" s="51"/>
      <c r="F35" s="334"/>
      <c r="G35" s="335"/>
      <c r="H35" s="335"/>
      <c r="I35" s="336"/>
    </row>
    <row r="36" spans="1:10">
      <c r="A36" s="25"/>
      <c r="B36" s="33"/>
      <c r="C36" s="52"/>
      <c r="D36" s="50"/>
      <c r="E36" s="51"/>
      <c r="F36" s="334"/>
      <c r="G36" s="335"/>
      <c r="H36" s="335"/>
      <c r="I36" s="336"/>
    </row>
    <row r="37" spans="1:10">
      <c r="A37" s="25"/>
      <c r="B37" s="33"/>
      <c r="C37" s="52"/>
      <c r="D37" s="50"/>
      <c r="E37" s="51"/>
      <c r="F37" s="334"/>
      <c r="G37" s="335"/>
      <c r="H37" s="335"/>
      <c r="I37" s="336"/>
    </row>
    <row r="38" spans="1:10">
      <c r="A38" s="25"/>
      <c r="B38" s="33"/>
      <c r="C38" s="52"/>
      <c r="D38" s="50"/>
      <c r="E38" s="51"/>
      <c r="F38" s="334"/>
      <c r="G38" s="335"/>
      <c r="H38" s="335"/>
      <c r="I38" s="336"/>
    </row>
    <row r="39" spans="1:10" ht="15.75" thickBot="1">
      <c r="A39" s="25"/>
      <c r="B39" s="40"/>
      <c r="C39" s="54"/>
      <c r="D39" s="55"/>
      <c r="E39" s="56"/>
      <c r="F39" s="337"/>
      <c r="G39" s="338"/>
      <c r="H39" s="338"/>
      <c r="I39" s="339"/>
    </row>
    <row r="40" spans="1:10" ht="19.5" customHeight="1" thickBot="1">
      <c r="A40" s="25"/>
      <c r="B40" s="44"/>
      <c r="C40" s="45" t="s">
        <v>10</v>
      </c>
      <c r="D40" s="104">
        <f>SUM(D26:D39)</f>
        <v>0</v>
      </c>
      <c r="E40" s="105">
        <f>SUM(E26:E39)</f>
        <v>0</v>
      </c>
      <c r="F40" s="57"/>
      <c r="G40" s="58"/>
      <c r="H40" s="58"/>
      <c r="I40" s="59"/>
    </row>
    <row r="41" spans="1:10">
      <c r="B41" s="60"/>
      <c r="C41" s="60"/>
      <c r="D41" s="60"/>
      <c r="E41" s="61"/>
      <c r="F41" s="61" t="s">
        <v>62</v>
      </c>
      <c r="G41" s="62"/>
      <c r="H41" s="62"/>
      <c r="I41" s="62"/>
      <c r="J41" s="63"/>
    </row>
    <row r="42" spans="1:10" ht="21">
      <c r="B42" s="317" t="s">
        <v>11</v>
      </c>
      <c r="C42" s="317"/>
      <c r="D42" s="317"/>
      <c r="E42" s="317"/>
      <c r="F42" s="317"/>
      <c r="G42" s="317"/>
      <c r="H42" s="317"/>
      <c r="I42" s="317"/>
      <c r="J42" s="317"/>
    </row>
    <row r="43" spans="1:10" ht="18">
      <c r="B43" s="330" t="s">
        <v>2</v>
      </c>
      <c r="C43" s="330"/>
      <c r="D43" s="330"/>
      <c r="E43" s="330"/>
      <c r="F43" s="330"/>
      <c r="G43" s="330"/>
      <c r="H43" s="330"/>
      <c r="I43" s="330"/>
      <c r="J43" s="330"/>
    </row>
    <row r="44" spans="1:10" ht="21" customHeight="1">
      <c r="B44" s="312" t="s">
        <v>12</v>
      </c>
      <c r="C44" s="312"/>
      <c r="D44" s="312"/>
      <c r="E44" s="312"/>
      <c r="F44" s="312"/>
      <c r="G44" s="312"/>
      <c r="H44" s="312"/>
      <c r="I44" s="312"/>
      <c r="J44" s="313"/>
    </row>
    <row r="45" spans="1:10" ht="21" customHeight="1" thickBot="1">
      <c r="B45" s="306"/>
      <c r="C45" s="307"/>
      <c r="D45" s="307"/>
      <c r="E45" s="266" t="s">
        <v>107</v>
      </c>
      <c r="F45" s="308"/>
      <c r="G45" s="308"/>
      <c r="H45" s="308"/>
      <c r="I45" s="308"/>
      <c r="J45" s="309"/>
    </row>
    <row r="46" spans="1:10" ht="60">
      <c r="B46" s="26" t="s">
        <v>4</v>
      </c>
      <c r="C46" s="27" t="s">
        <v>40</v>
      </c>
      <c r="D46" s="27" t="s">
        <v>5</v>
      </c>
      <c r="E46" s="27" t="s">
        <v>6</v>
      </c>
      <c r="F46" s="27" t="s">
        <v>68</v>
      </c>
      <c r="G46" s="28" t="s">
        <v>67</v>
      </c>
      <c r="H46" s="314" t="s">
        <v>64</v>
      </c>
      <c r="I46" s="315"/>
      <c r="J46" s="316"/>
    </row>
    <row r="47" spans="1:10">
      <c r="B47" s="33"/>
      <c r="C47" s="75"/>
      <c r="D47" s="35"/>
      <c r="E47" s="36">
        <v>0</v>
      </c>
      <c r="F47" s="145">
        <f t="shared" ref="F47:F57" si="2">D47*E47</f>
        <v>0</v>
      </c>
      <c r="G47" s="106">
        <f>IF(D47&gt;500,500*E47,D47*E47)</f>
        <v>0</v>
      </c>
      <c r="H47" s="331"/>
      <c r="I47" s="332"/>
      <c r="J47" s="333"/>
    </row>
    <row r="48" spans="1:10">
      <c r="B48" s="33"/>
      <c r="C48" s="49"/>
      <c r="D48" s="35"/>
      <c r="E48" s="36">
        <v>0</v>
      </c>
      <c r="F48" s="145">
        <f t="shared" si="2"/>
        <v>0</v>
      </c>
      <c r="G48" s="106">
        <f t="shared" ref="G48:G57" si="3">IF(D48&gt;500,500*E48,D48*E48)</f>
        <v>0</v>
      </c>
      <c r="H48" s="331"/>
      <c r="I48" s="332"/>
      <c r="J48" s="333"/>
    </row>
    <row r="49" spans="1:10">
      <c r="B49" s="37"/>
      <c r="C49" s="38"/>
      <c r="D49" s="35"/>
      <c r="E49" s="36">
        <v>0</v>
      </c>
      <c r="F49" s="145">
        <f t="shared" si="2"/>
        <v>0</v>
      </c>
      <c r="G49" s="106">
        <f t="shared" si="3"/>
        <v>0</v>
      </c>
      <c r="H49" s="331"/>
      <c r="I49" s="332"/>
      <c r="J49" s="333"/>
    </row>
    <row r="50" spans="1:10">
      <c r="B50" s="33"/>
      <c r="C50" s="49"/>
      <c r="D50" s="35"/>
      <c r="E50" s="36">
        <v>0</v>
      </c>
      <c r="F50" s="145">
        <f t="shared" si="2"/>
        <v>0</v>
      </c>
      <c r="G50" s="106">
        <f t="shared" si="3"/>
        <v>0</v>
      </c>
      <c r="H50" s="331"/>
      <c r="I50" s="332"/>
      <c r="J50" s="333"/>
    </row>
    <row r="51" spans="1:10">
      <c r="B51" s="33"/>
      <c r="C51" s="49"/>
      <c r="D51" s="35"/>
      <c r="E51" s="36">
        <v>0</v>
      </c>
      <c r="F51" s="145">
        <f t="shared" si="2"/>
        <v>0</v>
      </c>
      <c r="G51" s="106">
        <f t="shared" si="3"/>
        <v>0</v>
      </c>
      <c r="H51" s="331"/>
      <c r="I51" s="332"/>
      <c r="J51" s="333"/>
    </row>
    <row r="52" spans="1:10">
      <c r="B52" s="33"/>
      <c r="C52" s="49"/>
      <c r="D52" s="35"/>
      <c r="E52" s="36">
        <v>0</v>
      </c>
      <c r="F52" s="145">
        <f t="shared" si="2"/>
        <v>0</v>
      </c>
      <c r="G52" s="106">
        <f t="shared" si="3"/>
        <v>0</v>
      </c>
      <c r="H52" s="331"/>
      <c r="I52" s="332"/>
      <c r="J52" s="333"/>
    </row>
    <row r="53" spans="1:10">
      <c r="B53" s="33"/>
      <c r="C53" s="49"/>
      <c r="D53" s="35"/>
      <c r="E53" s="36">
        <v>0</v>
      </c>
      <c r="F53" s="145">
        <f t="shared" si="2"/>
        <v>0</v>
      </c>
      <c r="G53" s="106">
        <f t="shared" si="3"/>
        <v>0</v>
      </c>
      <c r="H53" s="331"/>
      <c r="I53" s="332"/>
      <c r="J53" s="333"/>
    </row>
    <row r="54" spans="1:10">
      <c r="B54" s="33"/>
      <c r="C54" s="34"/>
      <c r="D54" s="35"/>
      <c r="E54" s="36">
        <v>0</v>
      </c>
      <c r="F54" s="145">
        <f t="shared" si="2"/>
        <v>0</v>
      </c>
      <c r="G54" s="106">
        <f t="shared" si="3"/>
        <v>0</v>
      </c>
      <c r="H54" s="331"/>
      <c r="I54" s="332"/>
      <c r="J54" s="333"/>
    </row>
    <row r="55" spans="1:10">
      <c r="B55" s="33"/>
      <c r="C55" s="34"/>
      <c r="D55" s="35"/>
      <c r="E55" s="36">
        <v>0</v>
      </c>
      <c r="F55" s="145">
        <f t="shared" si="2"/>
        <v>0</v>
      </c>
      <c r="G55" s="106">
        <f t="shared" si="3"/>
        <v>0</v>
      </c>
      <c r="H55" s="331"/>
      <c r="I55" s="332"/>
      <c r="J55" s="333"/>
    </row>
    <row r="56" spans="1:10">
      <c r="B56" s="33"/>
      <c r="C56" s="34"/>
      <c r="D56" s="35"/>
      <c r="E56" s="36">
        <v>0</v>
      </c>
      <c r="F56" s="145">
        <f t="shared" si="2"/>
        <v>0</v>
      </c>
      <c r="G56" s="106">
        <f t="shared" si="3"/>
        <v>0</v>
      </c>
      <c r="H56" s="331"/>
      <c r="I56" s="332"/>
      <c r="J56" s="333"/>
    </row>
    <row r="57" spans="1:10" ht="15.75" thickBot="1">
      <c r="B57" s="40"/>
      <c r="C57" s="41"/>
      <c r="D57" s="35"/>
      <c r="E57" s="43">
        <v>0</v>
      </c>
      <c r="F57" s="146">
        <f t="shared" si="2"/>
        <v>0</v>
      </c>
      <c r="G57" s="106">
        <f t="shared" si="3"/>
        <v>0</v>
      </c>
      <c r="H57" s="346"/>
      <c r="I57" s="347"/>
      <c r="J57" s="348"/>
    </row>
    <row r="58" spans="1:10" ht="15.75" thickBot="1">
      <c r="B58" s="65"/>
      <c r="C58" s="66"/>
      <c r="D58" s="45" t="s">
        <v>10</v>
      </c>
      <c r="E58" s="167">
        <f>SUM(E47:E57)</f>
        <v>0</v>
      </c>
      <c r="F58" s="147">
        <f>SUM(F47:F57)</f>
        <v>0</v>
      </c>
      <c r="G58" s="107">
        <f>SUM(G47:G57)</f>
        <v>0</v>
      </c>
      <c r="H58" s="137"/>
    </row>
    <row r="59" spans="1:10" ht="19.149999999999999" customHeight="1">
      <c r="B59" s="68"/>
      <c r="C59" s="68"/>
      <c r="D59" s="69"/>
      <c r="E59" s="70"/>
      <c r="F59" s="70"/>
      <c r="G59" s="71"/>
      <c r="H59" s="136"/>
      <c r="I59" s="72"/>
      <c r="J59" s="72"/>
    </row>
    <row r="60" spans="1:10">
      <c r="B60" s="312" t="s">
        <v>13</v>
      </c>
      <c r="C60" s="312"/>
      <c r="D60" s="312"/>
      <c r="E60" s="312"/>
      <c r="F60" s="312"/>
      <c r="G60" s="312"/>
      <c r="H60" s="312"/>
      <c r="I60" s="312"/>
      <c r="J60" s="313"/>
    </row>
    <row r="61" spans="1:10" ht="15.75" thickBot="1">
      <c r="B61" s="13"/>
      <c r="C61" s="13"/>
      <c r="D61" s="13"/>
      <c r="E61" s="13"/>
      <c r="F61" s="13"/>
      <c r="G61" s="13"/>
      <c r="H61" s="13"/>
      <c r="I61" s="13"/>
      <c r="J61" s="12"/>
    </row>
    <row r="62" spans="1:10" ht="51" customHeight="1">
      <c r="A62" s="25"/>
      <c r="B62" s="26" t="s">
        <v>4</v>
      </c>
      <c r="C62" s="27" t="s">
        <v>40</v>
      </c>
      <c r="D62" s="27" t="s">
        <v>58</v>
      </c>
      <c r="E62" s="73" t="s">
        <v>61</v>
      </c>
      <c r="F62" s="314" t="s">
        <v>7</v>
      </c>
      <c r="G62" s="315"/>
      <c r="H62" s="315"/>
      <c r="I62" s="316"/>
    </row>
    <row r="63" spans="1:10">
      <c r="A63" s="25"/>
      <c r="B63" s="33"/>
      <c r="C63" s="34"/>
      <c r="D63" s="50"/>
      <c r="E63" s="74"/>
      <c r="F63" s="310"/>
      <c r="G63" s="310"/>
      <c r="H63" s="310"/>
      <c r="I63" s="311"/>
    </row>
    <row r="64" spans="1:10">
      <c r="A64" s="25"/>
      <c r="B64" s="33"/>
      <c r="C64" s="75"/>
      <c r="D64" s="50"/>
      <c r="E64" s="74"/>
      <c r="F64" s="310"/>
      <c r="G64" s="310"/>
      <c r="H64" s="310"/>
      <c r="I64" s="311"/>
      <c r="J64" s="53"/>
    </row>
    <row r="65" spans="1:10">
      <c r="A65" s="25"/>
      <c r="B65" s="33"/>
      <c r="C65" s="75"/>
      <c r="D65" s="50"/>
      <c r="E65" s="74"/>
      <c r="F65" s="310"/>
      <c r="G65" s="310"/>
      <c r="H65" s="310"/>
      <c r="I65" s="311"/>
    </row>
    <row r="66" spans="1:10">
      <c r="A66" s="25"/>
      <c r="B66" s="33"/>
      <c r="C66" s="75"/>
      <c r="D66" s="50"/>
      <c r="E66" s="74"/>
      <c r="F66" s="310"/>
      <c r="G66" s="310"/>
      <c r="H66" s="310"/>
      <c r="I66" s="311"/>
    </row>
    <row r="67" spans="1:10">
      <c r="A67" s="25"/>
      <c r="B67" s="33"/>
      <c r="C67" s="75"/>
      <c r="D67" s="50"/>
      <c r="E67" s="113"/>
      <c r="F67" s="310"/>
      <c r="G67" s="310"/>
      <c r="H67" s="310"/>
      <c r="I67" s="311"/>
    </row>
    <row r="68" spans="1:10">
      <c r="A68" s="25"/>
      <c r="B68" s="33"/>
      <c r="C68" s="75"/>
      <c r="D68" s="50"/>
      <c r="E68" s="74"/>
      <c r="F68" s="310"/>
      <c r="G68" s="310"/>
      <c r="H68" s="310"/>
      <c r="I68" s="311"/>
    </row>
    <row r="69" spans="1:10">
      <c r="A69" s="25"/>
      <c r="B69" s="33"/>
      <c r="C69" s="34"/>
      <c r="D69" s="50"/>
      <c r="E69" s="74"/>
      <c r="F69" s="310"/>
      <c r="G69" s="310"/>
      <c r="H69" s="310"/>
      <c r="I69" s="311"/>
    </row>
    <row r="70" spans="1:10">
      <c r="A70" s="25"/>
      <c r="B70" s="33"/>
      <c r="C70" s="75"/>
      <c r="D70" s="50"/>
      <c r="E70" s="74"/>
      <c r="F70" s="310"/>
      <c r="G70" s="310"/>
      <c r="H70" s="310"/>
      <c r="I70" s="311"/>
    </row>
    <row r="71" spans="1:10">
      <c r="A71" s="25"/>
      <c r="B71" s="33"/>
      <c r="C71" s="75"/>
      <c r="D71" s="50"/>
      <c r="E71" s="74"/>
      <c r="F71" s="310"/>
      <c r="G71" s="310"/>
      <c r="H71" s="310"/>
      <c r="I71" s="311"/>
    </row>
    <row r="72" spans="1:10">
      <c r="A72" s="25"/>
      <c r="B72" s="33"/>
      <c r="C72" s="75"/>
      <c r="D72" s="50"/>
      <c r="E72" s="74"/>
      <c r="F72" s="310"/>
      <c r="G72" s="310"/>
      <c r="H72" s="310"/>
      <c r="I72" s="311"/>
    </row>
    <row r="73" spans="1:10">
      <c r="A73" s="25"/>
      <c r="B73" s="33"/>
      <c r="C73" s="75"/>
      <c r="D73" s="50"/>
      <c r="E73" s="74"/>
      <c r="F73" s="310"/>
      <c r="G73" s="310"/>
      <c r="H73" s="310"/>
      <c r="I73" s="311"/>
    </row>
    <row r="74" spans="1:10">
      <c r="A74" s="25"/>
      <c r="B74" s="33"/>
      <c r="C74" s="75"/>
      <c r="D74" s="50"/>
      <c r="E74" s="74"/>
      <c r="F74" s="310"/>
      <c r="G74" s="310"/>
      <c r="H74" s="310"/>
      <c r="I74" s="311"/>
    </row>
    <row r="75" spans="1:10">
      <c r="A75" s="25"/>
      <c r="B75" s="33"/>
      <c r="C75" s="75"/>
      <c r="D75" s="50"/>
      <c r="E75" s="74"/>
      <c r="F75" s="310"/>
      <c r="G75" s="310"/>
      <c r="H75" s="310"/>
      <c r="I75" s="311"/>
    </row>
    <row r="76" spans="1:10" ht="15.75" thickBot="1">
      <c r="A76" s="25"/>
      <c r="B76" s="40"/>
      <c r="C76" s="54"/>
      <c r="D76" s="55"/>
      <c r="E76" s="76"/>
      <c r="F76" s="349"/>
      <c r="G76" s="349"/>
      <c r="H76" s="349"/>
      <c r="I76" s="350"/>
    </row>
    <row r="77" spans="1:10" ht="19.5" customHeight="1" thickBot="1">
      <c r="A77" s="25"/>
      <c r="B77" s="44"/>
      <c r="C77" s="45" t="s">
        <v>10</v>
      </c>
      <c r="D77" s="104">
        <f>SUM(D63:D76)</f>
        <v>0</v>
      </c>
      <c r="E77" s="105">
        <f>SUM(E63:E76)</f>
        <v>0</v>
      </c>
      <c r="F77" s="57"/>
      <c r="G77" s="58"/>
      <c r="H77" s="58"/>
      <c r="I77" s="59"/>
    </row>
    <row r="78" spans="1:10">
      <c r="B78" s="25"/>
      <c r="C78" s="25"/>
      <c r="D78" s="25"/>
      <c r="E78" s="25"/>
      <c r="F78" s="25"/>
      <c r="G78" s="25"/>
      <c r="H78" s="25"/>
      <c r="I78" s="25"/>
      <c r="J78" s="25"/>
    </row>
    <row r="79" spans="1:10" ht="21">
      <c r="B79" s="317" t="s">
        <v>14</v>
      </c>
      <c r="C79" s="317"/>
      <c r="D79" s="317"/>
      <c r="E79" s="317"/>
      <c r="F79" s="317"/>
      <c r="G79" s="317"/>
      <c r="H79" s="317"/>
      <c r="I79" s="317"/>
      <c r="J79" s="317"/>
    </row>
    <row r="80" spans="1:10" ht="15.75" thickBot="1">
      <c r="B80" s="13"/>
      <c r="C80" s="13"/>
      <c r="D80" s="13"/>
      <c r="E80" s="13"/>
      <c r="F80" s="13"/>
      <c r="G80" s="13"/>
      <c r="H80" s="13"/>
      <c r="I80" s="13"/>
      <c r="J80" s="11"/>
    </row>
    <row r="81" spans="1:10" ht="45">
      <c r="B81" s="77" t="s">
        <v>15</v>
      </c>
      <c r="C81" s="78" t="s">
        <v>40</v>
      </c>
      <c r="D81" s="79" t="s">
        <v>16</v>
      </c>
      <c r="E81" s="79" t="s">
        <v>17</v>
      </c>
      <c r="F81" s="80" t="s">
        <v>38</v>
      </c>
      <c r="G81" s="81" t="s">
        <v>58</v>
      </c>
      <c r="H81" s="82" t="s">
        <v>61</v>
      </c>
      <c r="I81" s="351" t="s">
        <v>65</v>
      </c>
      <c r="J81" s="352"/>
    </row>
    <row r="82" spans="1:10">
      <c r="B82" s="83"/>
      <c r="C82" s="84"/>
      <c r="D82" s="84"/>
      <c r="E82" s="85"/>
      <c r="F82" s="86"/>
      <c r="G82" s="149">
        <f t="shared" ref="G82:G87" si="4">E82*F82</f>
        <v>0</v>
      </c>
      <c r="H82" s="87"/>
      <c r="I82" s="326"/>
      <c r="J82" s="353"/>
    </row>
    <row r="83" spans="1:10">
      <c r="B83" s="83"/>
      <c r="C83" s="88"/>
      <c r="D83" s="84"/>
      <c r="E83" s="85"/>
      <c r="F83" s="86"/>
      <c r="G83" s="149">
        <f t="shared" si="4"/>
        <v>0</v>
      </c>
      <c r="H83" s="89"/>
      <c r="I83" s="326"/>
      <c r="J83" s="327"/>
    </row>
    <row r="84" spans="1:10">
      <c r="B84" s="83"/>
      <c r="C84" s="88"/>
      <c r="D84" s="84"/>
      <c r="E84" s="85"/>
      <c r="F84" s="86"/>
      <c r="G84" s="149">
        <f t="shared" si="4"/>
        <v>0</v>
      </c>
      <c r="H84" s="89"/>
      <c r="I84" s="354"/>
      <c r="J84" s="355"/>
    </row>
    <row r="85" spans="1:10">
      <c r="B85" s="83"/>
      <c r="C85" s="88"/>
      <c r="D85" s="84"/>
      <c r="E85" s="85"/>
      <c r="F85" s="86"/>
      <c r="G85" s="149">
        <f t="shared" si="4"/>
        <v>0</v>
      </c>
      <c r="H85" s="89"/>
      <c r="I85" s="326"/>
      <c r="J85" s="327"/>
    </row>
    <row r="86" spans="1:10">
      <c r="B86" s="83"/>
      <c r="C86" s="88"/>
      <c r="D86" s="84"/>
      <c r="E86" s="85"/>
      <c r="F86" s="86"/>
      <c r="G86" s="149">
        <f t="shared" si="4"/>
        <v>0</v>
      </c>
      <c r="H86" s="89"/>
      <c r="I86" s="326"/>
      <c r="J86" s="327"/>
    </row>
    <row r="87" spans="1:10" ht="15.75" thickBot="1">
      <c r="A87" s="16"/>
      <c r="B87" s="90"/>
      <c r="C87" s="91"/>
      <c r="D87" s="92"/>
      <c r="E87" s="93"/>
      <c r="F87" s="94"/>
      <c r="G87" s="150">
        <f t="shared" si="4"/>
        <v>0</v>
      </c>
      <c r="H87" s="95"/>
      <c r="I87" s="324"/>
      <c r="J87" s="325"/>
    </row>
    <row r="88" spans="1:10" ht="15.75" thickBot="1">
      <c r="A88" s="16"/>
      <c r="B88" s="60"/>
      <c r="C88" s="60"/>
      <c r="D88" s="60"/>
      <c r="E88" s="60"/>
      <c r="F88" s="151" t="s">
        <v>10</v>
      </c>
      <c r="G88" s="152">
        <f>SUM(G82:G87)</f>
        <v>0</v>
      </c>
      <c r="H88" s="158">
        <f>SUM(H82:H87)</f>
        <v>0</v>
      </c>
      <c r="I88" s="153"/>
      <c r="J88" s="253"/>
    </row>
    <row r="89" spans="1:10">
      <c r="A89" s="16"/>
      <c r="B89" s="60"/>
      <c r="C89" s="60"/>
      <c r="D89" s="60"/>
      <c r="E89" s="60"/>
      <c r="F89" s="60"/>
    </row>
    <row r="90" spans="1:10" ht="25.15" customHeight="1">
      <c r="A90" s="16"/>
      <c r="B90" s="60"/>
      <c r="C90" s="60"/>
      <c r="D90" s="60"/>
      <c r="E90" s="60"/>
      <c r="F90" s="60"/>
    </row>
    <row r="91" spans="1:10" ht="21">
      <c r="B91" s="317" t="s">
        <v>46</v>
      </c>
      <c r="C91" s="317"/>
      <c r="D91" s="317"/>
      <c r="E91" s="317"/>
      <c r="F91" s="317"/>
      <c r="G91" s="317"/>
      <c r="H91" s="317"/>
      <c r="I91" s="317"/>
      <c r="J91" s="317"/>
    </row>
    <row r="92" spans="1:10" ht="7.9" customHeight="1" thickBot="1"/>
    <row r="93" spans="1:10" ht="33">
      <c r="B93" s="322" t="s">
        <v>54</v>
      </c>
      <c r="C93" s="323"/>
      <c r="D93" s="133" t="s">
        <v>58</v>
      </c>
      <c r="E93" s="133" t="s">
        <v>55</v>
      </c>
      <c r="F93" s="133" t="s">
        <v>66</v>
      </c>
      <c r="G93" s="133" t="s">
        <v>59</v>
      </c>
      <c r="H93" s="134" t="s">
        <v>91</v>
      </c>
    </row>
    <row r="94" spans="1:10">
      <c r="B94" s="318" t="s">
        <v>56</v>
      </c>
      <c r="C94" s="319"/>
      <c r="D94" s="159">
        <f>SUMIF(D82:D87,"Prestation module stress test climatique",G82:G87)+F22+D40</f>
        <v>0</v>
      </c>
      <c r="E94" s="96">
        <v>0.8</v>
      </c>
      <c r="F94" s="159">
        <f>D94*0.8</f>
        <v>0</v>
      </c>
      <c r="G94" s="169">
        <f>B9</f>
        <v>0</v>
      </c>
      <c r="H94" s="108">
        <f>SUMIF(D82:D87,"Prestation module stress test climatique",H82:H87)+G22+E40</f>
        <v>0</v>
      </c>
    </row>
    <row r="95" spans="1:10" ht="15.75" thickBot="1">
      <c r="B95" s="320" t="s">
        <v>57</v>
      </c>
      <c r="C95" s="321"/>
      <c r="D95" s="160">
        <f>SUMIF(D82:D87,"Prestation module économique",G82:G87)+F58+D77</f>
        <v>0</v>
      </c>
      <c r="E95" s="97">
        <v>0.8</v>
      </c>
      <c r="F95" s="160">
        <f>D95*0.8</f>
        <v>0</v>
      </c>
      <c r="G95" s="170">
        <f>B45</f>
        <v>0</v>
      </c>
      <c r="H95" s="109">
        <f>SUMIF(D82:D87,"Prestation module économique",H82:H87)+G58+E77</f>
        <v>0</v>
      </c>
    </row>
    <row r="96" spans="1:10" ht="15.75" thickBot="1">
      <c r="B96" s="175"/>
      <c r="C96" s="176" t="s">
        <v>86</v>
      </c>
      <c r="D96" s="178">
        <f>SUM(D94:D95)</f>
        <v>0</v>
      </c>
      <c r="E96" s="177"/>
      <c r="F96" s="179">
        <f>SUM(F94:F95)</f>
        <v>0</v>
      </c>
      <c r="G96" s="171">
        <f>SUM(G94:G95)</f>
        <v>0</v>
      </c>
      <c r="H96" s="110">
        <f>SUM(H94:H95)</f>
        <v>0</v>
      </c>
    </row>
    <row r="97" spans="2:9" ht="15.75" thickBot="1">
      <c r="I97" s="98"/>
    </row>
    <row r="98" spans="2:9" ht="45.6" customHeight="1">
      <c r="B98" s="132" t="s">
        <v>47</v>
      </c>
      <c r="C98" s="133" t="s">
        <v>48</v>
      </c>
      <c r="D98" s="133" t="s">
        <v>105</v>
      </c>
      <c r="E98" s="133" t="s">
        <v>87</v>
      </c>
      <c r="F98" s="135" t="s">
        <v>90</v>
      </c>
      <c r="G98" s="134" t="s">
        <v>87</v>
      </c>
      <c r="H98" s="128"/>
      <c r="I98" s="39"/>
    </row>
    <row r="99" spans="2:9">
      <c r="B99" s="121" t="s">
        <v>49</v>
      </c>
      <c r="C99" s="99" t="s">
        <v>51</v>
      </c>
      <c r="D99" s="131"/>
      <c r="E99" s="161" t="e">
        <f>D99/D96</f>
        <v>#DIV/0!</v>
      </c>
      <c r="F99" s="111" t="e">
        <f>H96*G99</f>
        <v>#DIV/0!</v>
      </c>
      <c r="G99" s="172" t="e">
        <f>E102</f>
        <v>#DIV/0!</v>
      </c>
    </row>
    <row r="100" spans="2:9">
      <c r="B100" s="123" t="s">
        <v>52</v>
      </c>
      <c r="C100" s="127"/>
      <c r="D100" s="129"/>
      <c r="E100" s="162" t="e">
        <f>D100/D96</f>
        <v>#DIV/0!</v>
      </c>
      <c r="F100" s="111"/>
      <c r="G100" s="172"/>
    </row>
    <row r="101" spans="2:9">
      <c r="B101" s="123" t="s">
        <v>53</v>
      </c>
      <c r="C101" s="122"/>
      <c r="D101" s="129"/>
      <c r="E101" s="129"/>
      <c r="F101" s="111"/>
      <c r="G101" s="173"/>
    </row>
    <row r="102" spans="2:9" ht="15.75" thickBot="1">
      <c r="B102" s="343" t="s">
        <v>89</v>
      </c>
      <c r="C102" s="344"/>
      <c r="D102" s="163">
        <f>SUM(D99:D101)</f>
        <v>0</v>
      </c>
      <c r="E102" s="138" t="e">
        <f t="shared" ref="E102:F102" si="5">SUM(E99:E101)</f>
        <v>#DIV/0!</v>
      </c>
      <c r="F102" s="155" t="e">
        <f t="shared" si="5"/>
        <v>#DIV/0!</v>
      </c>
      <c r="G102" s="174" t="e">
        <f>F102/H96</f>
        <v>#DIV/0!</v>
      </c>
    </row>
    <row r="103" spans="2:9">
      <c r="B103" s="345" t="s">
        <v>50</v>
      </c>
      <c r="C103" s="127" t="s">
        <v>84</v>
      </c>
      <c r="D103" s="165">
        <f>D96-D102</f>
        <v>0</v>
      </c>
      <c r="E103" s="139"/>
      <c r="F103" s="156"/>
      <c r="G103" s="154"/>
    </row>
    <row r="104" spans="2:9">
      <c r="B104" s="345"/>
      <c r="C104" s="127" t="s">
        <v>53</v>
      </c>
      <c r="D104" s="142"/>
      <c r="E104" s="140"/>
      <c r="F104" s="126"/>
      <c r="G104" s="154"/>
    </row>
    <row r="105" spans="2:9" ht="15.75" thickBot="1">
      <c r="B105" s="341" t="s">
        <v>85</v>
      </c>
      <c r="C105" s="342"/>
      <c r="D105" s="164">
        <f>D102+D103+D104</f>
        <v>0</v>
      </c>
      <c r="E105" s="141"/>
      <c r="F105" s="157"/>
      <c r="G105" s="154"/>
    </row>
    <row r="106" spans="2:9">
      <c r="B106" s="124"/>
      <c r="C106" s="125"/>
      <c r="D106" s="126"/>
      <c r="E106" s="126"/>
      <c r="F106" s="126"/>
    </row>
    <row r="107" spans="2:9" ht="15.75" thickBot="1">
      <c r="D107" s="39"/>
      <c r="E107" s="39"/>
      <c r="F107" s="39"/>
    </row>
    <row r="108" spans="2:9" ht="25.15" customHeight="1">
      <c r="B108" s="143" t="s">
        <v>60</v>
      </c>
      <c r="C108" s="100" t="s">
        <v>60</v>
      </c>
    </row>
    <row r="109" spans="2:9" ht="19.899999999999999" customHeight="1" thickBot="1">
      <c r="B109" s="166" t="e">
        <f>D102/G96</f>
        <v>#DIV/0!</v>
      </c>
      <c r="C109" s="112" t="e">
        <f>F102/G96</f>
        <v>#DIV/0!</v>
      </c>
    </row>
    <row r="110" spans="2:9">
      <c r="D110" s="39"/>
    </row>
    <row r="111" spans="2:9">
      <c r="D111" s="39"/>
      <c r="E111" s="257"/>
    </row>
    <row r="113" spans="2:4">
      <c r="B113" s="340" t="s">
        <v>106</v>
      </c>
      <c r="C113" s="340"/>
      <c r="D113" s="17" t="str">
        <f>IF(G88&gt;(F22+D40+F58+D77)*0.1,"Le plafond de 10% est dépassé","")</f>
        <v/>
      </c>
    </row>
  </sheetData>
  <mergeCells count="84">
    <mergeCell ref="H20:J20"/>
    <mergeCell ref="H21:J21"/>
    <mergeCell ref="H15:J15"/>
    <mergeCell ref="H16:J16"/>
    <mergeCell ref="H17:J17"/>
    <mergeCell ref="H18:J18"/>
    <mergeCell ref="H19:J19"/>
    <mergeCell ref="H10:J10"/>
    <mergeCell ref="H11:J11"/>
    <mergeCell ref="H12:J12"/>
    <mergeCell ref="H13:J13"/>
    <mergeCell ref="H14:J14"/>
    <mergeCell ref="F36:I36"/>
    <mergeCell ref="F37:I37"/>
    <mergeCell ref="F38:I38"/>
    <mergeCell ref="B113:C113"/>
    <mergeCell ref="B105:C105"/>
    <mergeCell ref="B102:C102"/>
    <mergeCell ref="B103:B104"/>
    <mergeCell ref="H56:J56"/>
    <mergeCell ref="H57:J57"/>
    <mergeCell ref="F73:I73"/>
    <mergeCell ref="F74:I74"/>
    <mergeCell ref="F75:I75"/>
    <mergeCell ref="F76:I76"/>
    <mergeCell ref="B91:J91"/>
    <mergeCell ref="I81:J81"/>
    <mergeCell ref="I82:J82"/>
    <mergeCell ref="B24:J24"/>
    <mergeCell ref="F25:I25"/>
    <mergeCell ref="F26:I26"/>
    <mergeCell ref="H51:J51"/>
    <mergeCell ref="H52:J52"/>
    <mergeCell ref="F29:I29"/>
    <mergeCell ref="F30:I30"/>
    <mergeCell ref="F31:I31"/>
    <mergeCell ref="F32:I32"/>
    <mergeCell ref="H50:J50"/>
    <mergeCell ref="F27:I27"/>
    <mergeCell ref="F28:I28"/>
    <mergeCell ref="F33:I33"/>
    <mergeCell ref="F39:I39"/>
    <mergeCell ref="F34:I34"/>
    <mergeCell ref="F35:I35"/>
    <mergeCell ref="H53:J53"/>
    <mergeCell ref="H54:J54"/>
    <mergeCell ref="H55:J55"/>
    <mergeCell ref="B44:J44"/>
    <mergeCell ref="B42:J42"/>
    <mergeCell ref="B43:J43"/>
    <mergeCell ref="H46:J46"/>
    <mergeCell ref="H47:J47"/>
    <mergeCell ref="H48:J48"/>
    <mergeCell ref="H49:J49"/>
    <mergeCell ref="A1:E1"/>
    <mergeCell ref="B5:D5"/>
    <mergeCell ref="B6:J6"/>
    <mergeCell ref="B7:J7"/>
    <mergeCell ref="B8:J8"/>
    <mergeCell ref="B79:J79"/>
    <mergeCell ref="B94:C94"/>
    <mergeCell ref="B95:C95"/>
    <mergeCell ref="B93:C93"/>
    <mergeCell ref="I87:J87"/>
    <mergeCell ref="I85:J85"/>
    <mergeCell ref="I83:J83"/>
    <mergeCell ref="I86:J86"/>
    <mergeCell ref="I84:J84"/>
    <mergeCell ref="B9:D9"/>
    <mergeCell ref="F9:I9"/>
    <mergeCell ref="B45:D45"/>
    <mergeCell ref="F45:J45"/>
    <mergeCell ref="F72:I72"/>
    <mergeCell ref="B60:J60"/>
    <mergeCell ref="F62:I62"/>
    <mergeCell ref="F63:I63"/>
    <mergeCell ref="F64:I64"/>
    <mergeCell ref="F65:I65"/>
    <mergeCell ref="F66:I66"/>
    <mergeCell ref="F67:I67"/>
    <mergeCell ref="F68:I68"/>
    <mergeCell ref="F69:I69"/>
    <mergeCell ref="F70:I70"/>
    <mergeCell ref="F71:I71"/>
  </mergeCells>
  <dataValidations xWindow="1266" yWindow="844" count="6">
    <dataValidation allowBlank="1" showInputMessage="1" showErrorMessage="1" prompt="en HT ou TTC au regard de la situation de la structure vis-à-vis de la TVA" sqref="F26:F39 H145:H150 H155:H160 H112:H129 H221:H225 F82:F87 F63:F76" xr:uid="{00000000-0002-0000-0000-000000000000}"/>
    <dataValidation type="decimal" allowBlank="1" showInputMessage="1" showErrorMessage="1" errorTitle="dépassement plafond 700 €" promptTitle="max 700 €" sqref="D11:D12 D14:D21 D50:D57 G170:G177 G235:G246 D47:D48 G91:G92 E94:E96 G97 G106:G108" xr:uid="{00A80093-00AE-4217-AB4E-007D00110061}">
      <formula1>0</formula1>
      <formula2>700</formula2>
    </dataValidation>
    <dataValidation type="list" allowBlank="1" showInputMessage="1" showErrorMessage="1" sqref="B83:B87" xr:uid="{BB2E25F6-51C3-4FD2-9535-37EE0D4FC9FA}">
      <formula1>"formation interne ou externe des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B82" xr:uid="{6C70421B-2B50-4776-84DE-F3D0FC499FA7}">
      <formula1>"formation interne ou externe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D82:D87" xr:uid="{E3AED269-1456-4CC5-8CF8-41ECC77E4863}">
      <formula1>"Prestation module stress test climatique,Prestation module économique"</formula1>
    </dataValidation>
    <dataValidation type="whole" allowBlank="1" showInputMessage="1" showErrorMessage="1" sqref="B9" xr:uid="{682690B4-C2B9-4F02-A818-892394BE1E71}">
      <formula1>0</formula1>
      <formula2>10000</formula2>
    </dataValidation>
  </dataValidations>
  <pageMargins left="0.51181102362204722" right="0.51181102362204722" top="0.55118110236220474" bottom="0.55118110236220474"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68C9-D959-458B-926D-13C90D6BCB44}">
  <sheetPr codeName="Feuil10"/>
  <dimension ref="A1:AC115"/>
  <sheetViews>
    <sheetView showGridLines="0" zoomScale="85" zoomScaleNormal="85" workbookViewId="0">
      <selection activeCell="B5" sqref="B5:D5"/>
    </sheetView>
  </sheetViews>
  <sheetFormatPr baseColWidth="10" defaultColWidth="11.42578125" defaultRowHeight="15"/>
  <cols>
    <col min="1" max="1" width="2.7109375" style="17" customWidth="1"/>
    <col min="2" max="2" width="31.85546875" style="17" customWidth="1"/>
    <col min="3" max="3" width="28.7109375" style="17" customWidth="1"/>
    <col min="4" max="6" width="22.140625" style="17" customWidth="1"/>
    <col min="7" max="7" width="19.7109375" style="17" customWidth="1"/>
    <col min="8" max="8" width="21.28515625" style="17" customWidth="1"/>
    <col min="9" max="9" width="18.42578125" style="17" customWidth="1"/>
    <col min="10" max="10" width="10.140625" style="17" customWidth="1"/>
    <col min="11" max="11" width="11.42578125" style="17"/>
    <col min="12" max="12" width="6" style="17" customWidth="1"/>
    <col min="13" max="13" width="6.42578125" style="17" customWidth="1"/>
    <col min="14" max="16384" width="11.42578125" style="17"/>
  </cols>
  <sheetData>
    <row r="1" spans="1:29" ht="58.5" customHeight="1">
      <c r="A1" s="328"/>
      <c r="B1" s="328"/>
      <c r="C1" s="328"/>
      <c r="D1" s="328"/>
      <c r="E1" s="328"/>
      <c r="F1" s="16"/>
      <c r="G1" s="16"/>
    </row>
    <row r="2" spans="1:29" ht="17.45" customHeight="1">
      <c r="A2" s="16"/>
      <c r="B2" s="16"/>
      <c r="C2" s="267"/>
      <c r="D2" s="269" t="s">
        <v>111</v>
      </c>
      <c r="E2" s="16"/>
      <c r="F2" s="16"/>
      <c r="G2" s="16"/>
    </row>
    <row r="4" spans="1:29" ht="18.75" customHeight="1">
      <c r="D4" s="21"/>
      <c r="E4" s="21"/>
      <c r="F4" s="21"/>
      <c r="G4" s="21"/>
    </row>
    <row r="5" spans="1:29" ht="25.5" customHeight="1">
      <c r="B5" s="329" t="s">
        <v>0</v>
      </c>
      <c r="C5" s="329"/>
      <c r="D5" s="329"/>
      <c r="E5" s="168">
        <f>Identité!B28</f>
        <v>0</v>
      </c>
      <c r="F5" s="130"/>
      <c r="G5" s="19"/>
      <c r="H5" s="19"/>
      <c r="I5" s="20"/>
    </row>
    <row r="6" spans="1:29" ht="24.75" customHeight="1">
      <c r="B6" s="317" t="s">
        <v>1</v>
      </c>
      <c r="C6" s="317"/>
      <c r="D6" s="317"/>
      <c r="E6" s="317"/>
      <c r="F6" s="317"/>
      <c r="G6" s="317"/>
      <c r="H6" s="317"/>
      <c r="I6" s="317"/>
      <c r="J6" s="317"/>
    </row>
    <row r="7" spans="1:29" s="24" customFormat="1" ht="18" customHeight="1">
      <c r="A7" s="22"/>
      <c r="B7" s="330" t="s">
        <v>2</v>
      </c>
      <c r="C7" s="330"/>
      <c r="D7" s="330"/>
      <c r="E7" s="330"/>
      <c r="F7" s="330"/>
      <c r="G7" s="330"/>
      <c r="H7" s="330"/>
      <c r="I7" s="330"/>
      <c r="J7" s="330"/>
      <c r="K7" s="2"/>
      <c r="L7" s="2"/>
      <c r="M7" s="2"/>
      <c r="N7" s="2"/>
      <c r="O7" s="2"/>
      <c r="P7" s="2"/>
      <c r="Q7" s="23"/>
      <c r="R7" s="23"/>
      <c r="S7" s="23"/>
      <c r="T7" s="23"/>
      <c r="U7" s="23"/>
      <c r="V7" s="23"/>
      <c r="W7" s="23"/>
      <c r="X7" s="23"/>
      <c r="Y7" s="23"/>
      <c r="Z7" s="23"/>
      <c r="AA7" s="23"/>
      <c r="AB7" s="23"/>
      <c r="AC7" s="23"/>
    </row>
    <row r="8" spans="1:29" s="24" customFormat="1" ht="26.25" customHeight="1">
      <c r="A8" s="22"/>
      <c r="B8" s="313" t="s">
        <v>3</v>
      </c>
      <c r="C8" s="313"/>
      <c r="D8" s="313"/>
      <c r="E8" s="313"/>
      <c r="F8" s="313"/>
      <c r="G8" s="313"/>
      <c r="H8" s="313"/>
      <c r="I8" s="313"/>
      <c r="J8" s="313"/>
      <c r="K8" s="2"/>
      <c r="L8" s="2"/>
      <c r="M8" s="2"/>
      <c r="N8" s="2"/>
      <c r="O8" s="2"/>
      <c r="P8" s="2"/>
      <c r="Q8" s="23"/>
      <c r="R8" s="23"/>
      <c r="S8" s="23"/>
      <c r="T8" s="23"/>
      <c r="U8" s="23"/>
      <c r="V8" s="23"/>
      <c r="W8" s="23"/>
      <c r="X8" s="23"/>
      <c r="Y8" s="23"/>
      <c r="Z8" s="23"/>
      <c r="AA8" s="23"/>
      <c r="AB8" s="23"/>
      <c r="AC8" s="23"/>
    </row>
    <row r="9" spans="1:29" s="24" customFormat="1" ht="26.25" customHeight="1" thickBot="1">
      <c r="A9" s="22"/>
      <c r="B9" s="303"/>
      <c r="C9" s="304"/>
      <c r="D9" s="304"/>
      <c r="E9" s="256" t="s">
        <v>107</v>
      </c>
      <c r="F9" s="305"/>
      <c r="G9" s="305"/>
      <c r="H9" s="305"/>
      <c r="I9" s="305"/>
      <c r="J9" s="356"/>
      <c r="K9" s="2"/>
      <c r="L9" s="2"/>
      <c r="M9" s="2"/>
      <c r="N9" s="2"/>
      <c r="O9" s="2"/>
      <c r="P9" s="2"/>
      <c r="Q9" s="23"/>
      <c r="R9" s="23"/>
      <c r="S9" s="23"/>
      <c r="T9" s="23"/>
      <c r="U9" s="23"/>
      <c r="V9" s="23"/>
      <c r="W9" s="23"/>
      <c r="X9" s="23"/>
      <c r="Y9" s="23"/>
      <c r="Z9" s="23"/>
      <c r="AA9" s="23"/>
      <c r="AB9" s="23"/>
      <c r="AC9" s="23"/>
    </row>
    <row r="10" spans="1:29" ht="60">
      <c r="A10" s="25"/>
      <c r="B10" s="26" t="s">
        <v>4</v>
      </c>
      <c r="C10" s="27" t="s">
        <v>40</v>
      </c>
      <c r="D10" s="27" t="s">
        <v>5</v>
      </c>
      <c r="E10" s="27" t="s">
        <v>6</v>
      </c>
      <c r="F10" s="27" t="s">
        <v>68</v>
      </c>
      <c r="G10" s="28" t="s">
        <v>61</v>
      </c>
      <c r="H10" s="314" t="s">
        <v>64</v>
      </c>
      <c r="I10" s="315"/>
      <c r="J10" s="316"/>
    </row>
    <row r="11" spans="1:29">
      <c r="A11" s="25"/>
      <c r="B11" s="101"/>
      <c r="C11" s="29"/>
      <c r="D11" s="30"/>
      <c r="E11" s="36">
        <v>0</v>
      </c>
      <c r="F11" s="144">
        <f>D11*E11</f>
        <v>0</v>
      </c>
      <c r="G11" s="102">
        <f>IF(D11&gt;500,500*E11,D11*E11)</f>
        <v>0</v>
      </c>
      <c r="H11" s="331"/>
      <c r="I11" s="332"/>
      <c r="J11" s="333"/>
      <c r="K11" s="31"/>
      <c r="L11" s="32"/>
    </row>
    <row r="12" spans="1:29">
      <c r="A12" s="25"/>
      <c r="B12" s="33"/>
      <c r="C12" s="34"/>
      <c r="D12" s="35"/>
      <c r="E12" s="36">
        <v>0</v>
      </c>
      <c r="F12" s="145">
        <f t="shared" ref="F12:F21" si="0">D12*E12</f>
        <v>0</v>
      </c>
      <c r="G12" s="102">
        <f t="shared" ref="G12:G21" si="1">IF(D12&gt;500,500*E12,D12*E12)</f>
        <v>0</v>
      </c>
      <c r="H12" s="331"/>
      <c r="I12" s="332"/>
      <c r="J12" s="333"/>
    </row>
    <row r="13" spans="1:29">
      <c r="A13" s="25"/>
      <c r="B13" s="37"/>
      <c r="C13" s="38"/>
      <c r="D13" s="30"/>
      <c r="E13" s="36">
        <v>0</v>
      </c>
      <c r="F13" s="145">
        <f t="shared" si="0"/>
        <v>0</v>
      </c>
      <c r="G13" s="102">
        <f t="shared" si="1"/>
        <v>0</v>
      </c>
      <c r="H13" s="331"/>
      <c r="I13" s="332"/>
      <c r="J13" s="333"/>
    </row>
    <row r="14" spans="1:29">
      <c r="A14" s="25"/>
      <c r="B14" s="33"/>
      <c r="C14" s="34"/>
      <c r="D14" s="30"/>
      <c r="E14" s="36">
        <v>0</v>
      </c>
      <c r="F14" s="145">
        <f t="shared" si="0"/>
        <v>0</v>
      </c>
      <c r="G14" s="102">
        <f t="shared" si="1"/>
        <v>0</v>
      </c>
      <c r="H14" s="331"/>
      <c r="I14" s="332"/>
      <c r="J14" s="333"/>
    </row>
    <row r="15" spans="1:29">
      <c r="A15" s="25"/>
      <c r="B15" s="33"/>
      <c r="C15" s="34"/>
      <c r="D15" s="30"/>
      <c r="E15" s="36">
        <v>0</v>
      </c>
      <c r="F15" s="145">
        <f t="shared" si="0"/>
        <v>0</v>
      </c>
      <c r="G15" s="102">
        <f t="shared" si="1"/>
        <v>0</v>
      </c>
      <c r="H15" s="331"/>
      <c r="I15" s="332"/>
      <c r="J15" s="333"/>
    </row>
    <row r="16" spans="1:29">
      <c r="A16" s="25"/>
      <c r="B16" s="33"/>
      <c r="C16" s="34"/>
      <c r="D16" s="35"/>
      <c r="E16" s="36">
        <v>0</v>
      </c>
      <c r="F16" s="145">
        <f t="shared" si="0"/>
        <v>0</v>
      </c>
      <c r="G16" s="102">
        <f t="shared" si="1"/>
        <v>0</v>
      </c>
      <c r="H16" s="331"/>
      <c r="I16" s="332"/>
      <c r="J16" s="333"/>
    </row>
    <row r="17" spans="1:10">
      <c r="A17" s="25"/>
      <c r="B17" s="33"/>
      <c r="C17" s="34"/>
      <c r="D17" s="35"/>
      <c r="E17" s="36">
        <v>0</v>
      </c>
      <c r="F17" s="145">
        <f t="shared" si="0"/>
        <v>0</v>
      </c>
      <c r="G17" s="102">
        <f t="shared" si="1"/>
        <v>0</v>
      </c>
      <c r="H17" s="331"/>
      <c r="I17" s="332"/>
      <c r="J17" s="333"/>
    </row>
    <row r="18" spans="1:10">
      <c r="A18" s="25"/>
      <c r="B18" s="33"/>
      <c r="C18" s="34"/>
      <c r="D18" s="35"/>
      <c r="E18" s="36">
        <v>0</v>
      </c>
      <c r="F18" s="145">
        <f t="shared" si="0"/>
        <v>0</v>
      </c>
      <c r="G18" s="102">
        <f t="shared" si="1"/>
        <v>0</v>
      </c>
      <c r="H18" s="331"/>
      <c r="I18" s="332"/>
      <c r="J18" s="333"/>
    </row>
    <row r="19" spans="1:10">
      <c r="A19" s="25"/>
      <c r="B19" s="33"/>
      <c r="C19" s="34"/>
      <c r="D19" s="35"/>
      <c r="E19" s="36">
        <v>0</v>
      </c>
      <c r="F19" s="145">
        <f t="shared" si="0"/>
        <v>0</v>
      </c>
      <c r="G19" s="102">
        <f t="shared" si="1"/>
        <v>0</v>
      </c>
      <c r="H19" s="331"/>
      <c r="I19" s="332"/>
      <c r="J19" s="333"/>
    </row>
    <row r="20" spans="1:10">
      <c r="A20" s="25"/>
      <c r="B20" s="33"/>
      <c r="C20" s="34"/>
      <c r="D20" s="35"/>
      <c r="E20" s="36">
        <v>0</v>
      </c>
      <c r="F20" s="145">
        <f t="shared" si="0"/>
        <v>0</v>
      </c>
      <c r="G20" s="102">
        <f t="shared" si="1"/>
        <v>0</v>
      </c>
      <c r="H20" s="331"/>
      <c r="I20" s="332"/>
      <c r="J20" s="333"/>
    </row>
    <row r="21" spans="1:10" ht="15.75" thickBot="1">
      <c r="A21" s="25"/>
      <c r="B21" s="40"/>
      <c r="C21" s="41"/>
      <c r="D21" s="42"/>
      <c r="E21" s="43">
        <v>0</v>
      </c>
      <c r="F21" s="146">
        <f t="shared" si="0"/>
        <v>0</v>
      </c>
      <c r="G21" s="102">
        <f t="shared" si="1"/>
        <v>0</v>
      </c>
      <c r="H21" s="346"/>
      <c r="I21" s="347"/>
      <c r="J21" s="348"/>
    </row>
    <row r="22" spans="1:10" ht="23.25" customHeight="1" thickBot="1">
      <c r="A22" s="25"/>
      <c r="B22" s="44"/>
      <c r="C22" s="44"/>
      <c r="D22" s="45" t="s">
        <v>10</v>
      </c>
      <c r="E22" s="167">
        <f>SUM(E11:E21)</f>
        <v>0</v>
      </c>
      <c r="F22" s="147">
        <f>SUM(F11:F21)</f>
        <v>0</v>
      </c>
      <c r="G22" s="103">
        <f>SUM(G11:G21)</f>
        <v>0</v>
      </c>
      <c r="H22" s="46"/>
    </row>
    <row r="23" spans="1:10" ht="23.25" customHeight="1">
      <c r="A23" s="25"/>
      <c r="B23" s="44"/>
      <c r="C23" s="44"/>
      <c r="D23" s="47"/>
      <c r="E23" s="148"/>
      <c r="F23" s="67"/>
    </row>
    <row r="24" spans="1:10" ht="28.5" customHeight="1" thickBot="1">
      <c r="A24" s="25"/>
      <c r="B24" s="313" t="s">
        <v>63</v>
      </c>
      <c r="C24" s="313"/>
      <c r="D24" s="313"/>
      <c r="E24" s="313"/>
      <c r="F24" s="313"/>
      <c r="G24" s="313"/>
      <c r="H24" s="313"/>
      <c r="I24" s="313"/>
      <c r="J24" s="313"/>
    </row>
    <row r="25" spans="1:10" ht="31.15" customHeight="1">
      <c r="A25" s="25"/>
      <c r="B25" s="26" t="s">
        <v>4</v>
      </c>
      <c r="C25" s="27" t="s">
        <v>40</v>
      </c>
      <c r="D25" s="27" t="s">
        <v>58</v>
      </c>
      <c r="E25" s="48" t="s">
        <v>61</v>
      </c>
      <c r="F25" s="314" t="s">
        <v>7</v>
      </c>
      <c r="G25" s="315"/>
      <c r="H25" s="315"/>
      <c r="I25" s="316"/>
    </row>
    <row r="26" spans="1:10">
      <c r="A26" s="25"/>
      <c r="B26" s="33"/>
      <c r="C26" s="49"/>
      <c r="D26" s="50"/>
      <c r="E26" s="51"/>
      <c r="F26" s="334"/>
      <c r="G26" s="335"/>
      <c r="H26" s="335"/>
      <c r="I26" s="336"/>
    </row>
    <row r="27" spans="1:10">
      <c r="A27" s="25"/>
      <c r="B27" s="33"/>
      <c r="C27" s="52"/>
      <c r="D27" s="50"/>
      <c r="E27" s="51"/>
      <c r="F27" s="334"/>
      <c r="G27" s="335"/>
      <c r="H27" s="335"/>
      <c r="I27" s="336"/>
      <c r="J27" s="53"/>
    </row>
    <row r="28" spans="1:10">
      <c r="A28" s="25"/>
      <c r="B28" s="33"/>
      <c r="C28" s="52"/>
      <c r="D28" s="50"/>
      <c r="E28" s="51"/>
      <c r="F28" s="334"/>
      <c r="G28" s="335"/>
      <c r="H28" s="335"/>
      <c r="I28" s="336"/>
    </row>
    <row r="29" spans="1:10">
      <c r="A29" s="25"/>
      <c r="B29" s="33"/>
      <c r="C29" s="52"/>
      <c r="D29" s="50"/>
      <c r="E29" s="51"/>
      <c r="F29" s="334"/>
      <c r="G29" s="335"/>
      <c r="H29" s="335"/>
      <c r="I29" s="336"/>
    </row>
    <row r="30" spans="1:10">
      <c r="A30" s="25"/>
      <c r="B30" s="33"/>
      <c r="C30" s="52"/>
      <c r="D30" s="50"/>
      <c r="E30" s="51"/>
      <c r="F30" s="334"/>
      <c r="G30" s="335"/>
      <c r="H30" s="335"/>
      <c r="I30" s="336"/>
    </row>
    <row r="31" spans="1:10">
      <c r="A31" s="25"/>
      <c r="B31" s="33"/>
      <c r="C31" s="52"/>
      <c r="D31" s="50"/>
      <c r="E31" s="51"/>
      <c r="F31" s="334"/>
      <c r="G31" s="335"/>
      <c r="H31" s="335"/>
      <c r="I31" s="336"/>
    </row>
    <row r="32" spans="1:10">
      <c r="A32" s="25"/>
      <c r="B32" s="33"/>
      <c r="C32" s="49"/>
      <c r="D32" s="50"/>
      <c r="E32" s="51"/>
      <c r="F32" s="334"/>
      <c r="G32" s="335"/>
      <c r="H32" s="335"/>
      <c r="I32" s="336"/>
    </row>
    <row r="33" spans="1:10">
      <c r="A33" s="25"/>
      <c r="B33" s="33"/>
      <c r="C33" s="52"/>
      <c r="D33" s="50"/>
      <c r="E33" s="51"/>
      <c r="F33" s="334"/>
      <c r="G33" s="335"/>
      <c r="H33" s="335"/>
      <c r="I33" s="336"/>
    </row>
    <row r="34" spans="1:10">
      <c r="A34" s="25"/>
      <c r="B34" s="33"/>
      <c r="C34" s="52"/>
      <c r="D34" s="50"/>
      <c r="E34" s="51"/>
      <c r="F34" s="334"/>
      <c r="G34" s="335"/>
      <c r="H34" s="335"/>
      <c r="I34" s="336"/>
    </row>
    <row r="35" spans="1:10">
      <c r="A35" s="25"/>
      <c r="B35" s="33"/>
      <c r="C35" s="52"/>
      <c r="D35" s="50"/>
      <c r="E35" s="51"/>
      <c r="F35" s="334"/>
      <c r="G35" s="335"/>
      <c r="H35" s="335"/>
      <c r="I35" s="336"/>
    </row>
    <row r="36" spans="1:10">
      <c r="A36" s="25"/>
      <c r="B36" s="33"/>
      <c r="C36" s="52"/>
      <c r="D36" s="50"/>
      <c r="E36" s="51"/>
      <c r="F36" s="334"/>
      <c r="G36" s="335"/>
      <c r="H36" s="335"/>
      <c r="I36" s="336"/>
    </row>
    <row r="37" spans="1:10">
      <c r="A37" s="25"/>
      <c r="B37" s="33"/>
      <c r="C37" s="52"/>
      <c r="D37" s="50"/>
      <c r="E37" s="51"/>
      <c r="F37" s="334"/>
      <c r="G37" s="335"/>
      <c r="H37" s="335"/>
      <c r="I37" s="336"/>
    </row>
    <row r="38" spans="1:10">
      <c r="A38" s="25"/>
      <c r="B38" s="33"/>
      <c r="C38" s="52"/>
      <c r="D38" s="50"/>
      <c r="E38" s="51"/>
      <c r="F38" s="334"/>
      <c r="G38" s="335"/>
      <c r="H38" s="335"/>
      <c r="I38" s="336"/>
    </row>
    <row r="39" spans="1:10" ht="15.75" thickBot="1">
      <c r="A39" s="25"/>
      <c r="B39" s="40"/>
      <c r="C39" s="54"/>
      <c r="D39" s="55"/>
      <c r="E39" s="56"/>
      <c r="F39" s="337"/>
      <c r="G39" s="338"/>
      <c r="H39" s="338"/>
      <c r="I39" s="339"/>
    </row>
    <row r="40" spans="1:10" ht="19.5" customHeight="1" thickBot="1">
      <c r="A40" s="25"/>
      <c r="B40" s="44"/>
      <c r="C40" s="45" t="s">
        <v>10</v>
      </c>
      <c r="D40" s="104">
        <f>SUM(D26:D39)</f>
        <v>0</v>
      </c>
      <c r="E40" s="105">
        <f>SUM(E26:E39)</f>
        <v>0</v>
      </c>
      <c r="F40" s="57"/>
      <c r="G40" s="58"/>
      <c r="H40" s="58"/>
      <c r="I40" s="59"/>
    </row>
    <row r="41" spans="1:10">
      <c r="B41" s="60"/>
      <c r="C41" s="60"/>
      <c r="D41" s="60"/>
      <c r="E41" s="61"/>
      <c r="F41" s="61"/>
      <c r="G41" s="62"/>
      <c r="H41" s="62"/>
      <c r="I41" s="62"/>
      <c r="J41" s="63"/>
    </row>
    <row r="42" spans="1:10" ht="21">
      <c r="B42" s="317" t="s">
        <v>11</v>
      </c>
      <c r="C42" s="317"/>
      <c r="D42" s="317"/>
      <c r="E42" s="317"/>
      <c r="F42" s="317"/>
      <c r="G42" s="317"/>
      <c r="H42" s="317"/>
      <c r="I42" s="317"/>
      <c r="J42" s="317"/>
    </row>
    <row r="43" spans="1:10" ht="18">
      <c r="B43" s="330" t="s">
        <v>2</v>
      </c>
      <c r="C43" s="330"/>
      <c r="D43" s="330"/>
      <c r="E43" s="330"/>
      <c r="F43" s="330"/>
      <c r="G43" s="330"/>
      <c r="H43" s="330"/>
      <c r="I43" s="330"/>
      <c r="J43" s="330"/>
    </row>
    <row r="44" spans="1:10" ht="21" customHeight="1">
      <c r="B44" s="312" t="s">
        <v>12</v>
      </c>
      <c r="C44" s="312"/>
      <c r="D44" s="312"/>
      <c r="E44" s="312"/>
      <c r="F44" s="312"/>
      <c r="G44" s="312"/>
      <c r="H44" s="312"/>
      <c r="I44" s="312"/>
      <c r="J44" s="313"/>
    </row>
    <row r="45" spans="1:10" ht="21" customHeight="1" thickBot="1">
      <c r="B45" s="306"/>
      <c r="C45" s="307"/>
      <c r="D45" s="307"/>
      <c r="E45" s="266" t="s">
        <v>107</v>
      </c>
      <c r="F45" s="308"/>
      <c r="G45" s="308"/>
      <c r="H45" s="308"/>
      <c r="I45" s="308"/>
      <c r="J45" s="309"/>
    </row>
    <row r="46" spans="1:10" ht="60">
      <c r="B46" s="26" t="s">
        <v>4</v>
      </c>
      <c r="C46" s="27" t="s">
        <v>40</v>
      </c>
      <c r="D46" s="27" t="s">
        <v>5</v>
      </c>
      <c r="E46" s="27" t="s">
        <v>6</v>
      </c>
      <c r="F46" s="27" t="s">
        <v>68</v>
      </c>
      <c r="G46" s="28" t="s">
        <v>67</v>
      </c>
      <c r="H46" s="314" t="s">
        <v>64</v>
      </c>
      <c r="I46" s="315"/>
      <c r="J46" s="316"/>
    </row>
    <row r="47" spans="1:10">
      <c r="B47" s="33"/>
      <c r="C47" s="49"/>
      <c r="D47" s="35"/>
      <c r="E47" s="36">
        <v>0</v>
      </c>
      <c r="F47" s="145">
        <f t="shared" ref="F47:F57" si="2">D47*E47</f>
        <v>0</v>
      </c>
      <c r="G47" s="106">
        <f>IF(D47&gt;500,500*E47,D47*E47)</f>
        <v>0</v>
      </c>
      <c r="H47" s="331"/>
      <c r="I47" s="332"/>
      <c r="J47" s="333"/>
    </row>
    <row r="48" spans="1:10">
      <c r="B48" s="33"/>
      <c r="C48" s="49"/>
      <c r="D48" s="35"/>
      <c r="E48" s="36">
        <v>0</v>
      </c>
      <c r="F48" s="145">
        <f t="shared" si="2"/>
        <v>0</v>
      </c>
      <c r="G48" s="106">
        <f t="shared" ref="G48:G57" si="3">IF(D48&gt;500,500*E48,D48*E48)</f>
        <v>0</v>
      </c>
      <c r="H48" s="331"/>
      <c r="I48" s="332"/>
      <c r="J48" s="333"/>
    </row>
    <row r="49" spans="1:10">
      <c r="B49" s="37"/>
      <c r="C49" s="38"/>
      <c r="D49" s="64"/>
      <c r="E49" s="36">
        <v>0</v>
      </c>
      <c r="F49" s="145">
        <f t="shared" si="2"/>
        <v>0</v>
      </c>
      <c r="G49" s="106">
        <f t="shared" si="3"/>
        <v>0</v>
      </c>
      <c r="H49" s="331"/>
      <c r="I49" s="332"/>
      <c r="J49" s="333"/>
    </row>
    <row r="50" spans="1:10">
      <c r="B50" s="33"/>
      <c r="C50" s="49"/>
      <c r="D50" s="35"/>
      <c r="E50" s="36">
        <v>0</v>
      </c>
      <c r="F50" s="145">
        <f t="shared" si="2"/>
        <v>0</v>
      </c>
      <c r="G50" s="106">
        <f t="shared" si="3"/>
        <v>0</v>
      </c>
      <c r="H50" s="331"/>
      <c r="I50" s="332"/>
      <c r="J50" s="333"/>
    </row>
    <row r="51" spans="1:10">
      <c r="B51" s="33"/>
      <c r="C51" s="49"/>
      <c r="D51" s="35"/>
      <c r="E51" s="36">
        <v>0</v>
      </c>
      <c r="F51" s="145">
        <f t="shared" si="2"/>
        <v>0</v>
      </c>
      <c r="G51" s="106">
        <f t="shared" si="3"/>
        <v>0</v>
      </c>
      <c r="H51" s="331"/>
      <c r="I51" s="332"/>
      <c r="J51" s="333"/>
    </row>
    <row r="52" spans="1:10">
      <c r="B52" s="33"/>
      <c r="C52" s="49"/>
      <c r="D52" s="35"/>
      <c r="E52" s="36">
        <v>0</v>
      </c>
      <c r="F52" s="145">
        <f t="shared" si="2"/>
        <v>0</v>
      </c>
      <c r="G52" s="106">
        <f t="shared" si="3"/>
        <v>0</v>
      </c>
      <c r="H52" s="331"/>
      <c r="I52" s="332"/>
      <c r="J52" s="333"/>
    </row>
    <row r="53" spans="1:10">
      <c r="B53" s="33"/>
      <c r="C53" s="49"/>
      <c r="D53" s="35"/>
      <c r="E53" s="36">
        <v>0</v>
      </c>
      <c r="F53" s="145">
        <f t="shared" si="2"/>
        <v>0</v>
      </c>
      <c r="G53" s="106">
        <f t="shared" si="3"/>
        <v>0</v>
      </c>
      <c r="H53" s="331"/>
      <c r="I53" s="332"/>
      <c r="J53" s="333"/>
    </row>
    <row r="54" spans="1:10">
      <c r="B54" s="33"/>
      <c r="C54" s="34"/>
      <c r="D54" s="35"/>
      <c r="E54" s="36">
        <v>0</v>
      </c>
      <c r="F54" s="145">
        <f t="shared" si="2"/>
        <v>0</v>
      </c>
      <c r="G54" s="106">
        <f t="shared" si="3"/>
        <v>0</v>
      </c>
      <c r="H54" s="331"/>
      <c r="I54" s="332"/>
      <c r="J54" s="333"/>
    </row>
    <row r="55" spans="1:10">
      <c r="B55" s="33"/>
      <c r="C55" s="34"/>
      <c r="D55" s="35"/>
      <c r="E55" s="36">
        <v>0</v>
      </c>
      <c r="F55" s="145">
        <f t="shared" si="2"/>
        <v>0</v>
      </c>
      <c r="G55" s="106">
        <f t="shared" si="3"/>
        <v>0</v>
      </c>
      <c r="H55" s="331"/>
      <c r="I55" s="332"/>
      <c r="J55" s="333"/>
    </row>
    <row r="56" spans="1:10">
      <c r="B56" s="33"/>
      <c r="C56" s="34"/>
      <c r="D56" s="35"/>
      <c r="E56" s="36">
        <v>0</v>
      </c>
      <c r="F56" s="145">
        <f t="shared" si="2"/>
        <v>0</v>
      </c>
      <c r="G56" s="106">
        <f t="shared" si="3"/>
        <v>0</v>
      </c>
      <c r="H56" s="331"/>
      <c r="I56" s="332"/>
      <c r="J56" s="333"/>
    </row>
    <row r="57" spans="1:10" ht="15.75" thickBot="1">
      <c r="B57" s="40"/>
      <c r="C57" s="41"/>
      <c r="D57" s="42"/>
      <c r="E57" s="43">
        <v>0</v>
      </c>
      <c r="F57" s="146">
        <f t="shared" si="2"/>
        <v>0</v>
      </c>
      <c r="G57" s="106">
        <f t="shared" si="3"/>
        <v>0</v>
      </c>
      <c r="H57" s="346"/>
      <c r="I57" s="347"/>
      <c r="J57" s="348"/>
    </row>
    <row r="58" spans="1:10" ht="15.75" thickBot="1">
      <c r="B58" s="65"/>
      <c r="C58" s="66"/>
      <c r="D58" s="45" t="s">
        <v>10</v>
      </c>
      <c r="E58" s="167">
        <f>SUM(E47:E57)</f>
        <v>0</v>
      </c>
      <c r="F58" s="147">
        <f>SUM(F47:F57)</f>
        <v>0</v>
      </c>
      <c r="G58" s="107">
        <f>SUM(G47:G57)</f>
        <v>0</v>
      </c>
      <c r="H58" s="137"/>
    </row>
    <row r="59" spans="1:10" ht="19.149999999999999" customHeight="1">
      <c r="B59" s="68"/>
      <c r="C59" s="68"/>
      <c r="D59" s="69"/>
      <c r="E59" s="70"/>
      <c r="F59" s="70"/>
      <c r="G59" s="71"/>
      <c r="H59" s="136"/>
      <c r="I59" s="72"/>
      <c r="J59" s="72"/>
    </row>
    <row r="60" spans="1:10">
      <c r="B60" s="312" t="s">
        <v>13</v>
      </c>
      <c r="C60" s="312"/>
      <c r="D60" s="312"/>
      <c r="E60" s="312"/>
      <c r="F60" s="312"/>
      <c r="G60" s="312"/>
      <c r="H60" s="312"/>
      <c r="I60" s="312"/>
      <c r="J60" s="313"/>
    </row>
    <row r="61" spans="1:10" ht="15.75" thickBot="1">
      <c r="B61" s="13"/>
      <c r="C61" s="13"/>
      <c r="D61" s="13"/>
      <c r="E61" s="13"/>
      <c r="F61" s="13"/>
      <c r="G61" s="13"/>
      <c r="H61" s="13"/>
      <c r="I61" s="13"/>
      <c r="J61" s="14"/>
    </row>
    <row r="62" spans="1:10" ht="51" customHeight="1">
      <c r="A62" s="25"/>
      <c r="B62" s="26" t="s">
        <v>4</v>
      </c>
      <c r="C62" s="27" t="s">
        <v>40</v>
      </c>
      <c r="D62" s="27" t="s">
        <v>58</v>
      </c>
      <c r="E62" s="73" t="s">
        <v>61</v>
      </c>
      <c r="F62" s="314" t="s">
        <v>7</v>
      </c>
      <c r="G62" s="315"/>
      <c r="H62" s="315"/>
      <c r="I62" s="316"/>
    </row>
    <row r="63" spans="1:10">
      <c r="A63" s="25"/>
      <c r="B63" s="33"/>
      <c r="C63" s="34"/>
      <c r="D63" s="50"/>
      <c r="E63" s="74"/>
      <c r="F63" s="310"/>
      <c r="G63" s="310"/>
      <c r="H63" s="310"/>
      <c r="I63" s="311"/>
    </row>
    <row r="64" spans="1:10">
      <c r="A64" s="25"/>
      <c r="B64" s="33"/>
      <c r="C64" s="75"/>
      <c r="D64" s="50"/>
      <c r="E64" s="74"/>
      <c r="F64" s="310"/>
      <c r="G64" s="310"/>
      <c r="H64" s="310"/>
      <c r="I64" s="311"/>
      <c r="J64" s="53"/>
    </row>
    <row r="65" spans="1:10">
      <c r="A65" s="25"/>
      <c r="B65" s="33"/>
      <c r="C65" s="75"/>
      <c r="D65" s="50"/>
      <c r="E65" s="74"/>
      <c r="F65" s="310"/>
      <c r="G65" s="310"/>
      <c r="H65" s="310"/>
      <c r="I65" s="311"/>
    </row>
    <row r="66" spans="1:10">
      <c r="A66" s="25"/>
      <c r="B66" s="33"/>
      <c r="C66" s="75"/>
      <c r="D66" s="50"/>
      <c r="E66" s="74"/>
      <c r="F66" s="310"/>
      <c r="G66" s="310"/>
      <c r="H66" s="310"/>
      <c r="I66" s="311"/>
    </row>
    <row r="67" spans="1:10">
      <c r="A67" s="25"/>
      <c r="B67" s="33"/>
      <c r="C67" s="75"/>
      <c r="D67" s="50"/>
      <c r="E67" s="113"/>
      <c r="F67" s="310"/>
      <c r="G67" s="310"/>
      <c r="H67" s="310"/>
      <c r="I67" s="311"/>
    </row>
    <row r="68" spans="1:10">
      <c r="A68" s="25"/>
      <c r="B68" s="33"/>
      <c r="C68" s="75"/>
      <c r="D68" s="50"/>
      <c r="E68" s="74"/>
      <c r="F68" s="310"/>
      <c r="G68" s="310"/>
      <c r="H68" s="310"/>
      <c r="I68" s="311"/>
    </row>
    <row r="69" spans="1:10">
      <c r="A69" s="25"/>
      <c r="B69" s="33"/>
      <c r="C69" s="34"/>
      <c r="D69" s="50"/>
      <c r="E69" s="74"/>
      <c r="F69" s="310"/>
      <c r="G69" s="310"/>
      <c r="H69" s="310"/>
      <c r="I69" s="311"/>
    </row>
    <row r="70" spans="1:10">
      <c r="A70" s="25"/>
      <c r="B70" s="33"/>
      <c r="C70" s="75"/>
      <c r="D70" s="50"/>
      <c r="E70" s="74"/>
      <c r="F70" s="310"/>
      <c r="G70" s="310"/>
      <c r="H70" s="310"/>
      <c r="I70" s="311"/>
    </row>
    <row r="71" spans="1:10">
      <c r="A71" s="25"/>
      <c r="B71" s="33"/>
      <c r="C71" s="75"/>
      <c r="D71" s="50"/>
      <c r="E71" s="74"/>
      <c r="F71" s="310"/>
      <c r="G71" s="310"/>
      <c r="H71" s="310"/>
      <c r="I71" s="311"/>
    </row>
    <row r="72" spans="1:10">
      <c r="A72" s="25"/>
      <c r="B72" s="33"/>
      <c r="C72" s="75"/>
      <c r="D72" s="50"/>
      <c r="E72" s="74"/>
      <c r="F72" s="310"/>
      <c r="G72" s="310"/>
      <c r="H72" s="310"/>
      <c r="I72" s="311"/>
    </row>
    <row r="73" spans="1:10">
      <c r="A73" s="25"/>
      <c r="B73" s="33"/>
      <c r="C73" s="75"/>
      <c r="D73" s="50"/>
      <c r="E73" s="74"/>
      <c r="F73" s="310"/>
      <c r="G73" s="310"/>
      <c r="H73" s="310"/>
      <c r="I73" s="311"/>
    </row>
    <row r="74" spans="1:10">
      <c r="A74" s="25"/>
      <c r="B74" s="33"/>
      <c r="C74" s="75"/>
      <c r="D74" s="50"/>
      <c r="E74" s="74"/>
      <c r="F74" s="310"/>
      <c r="G74" s="310"/>
      <c r="H74" s="310"/>
      <c r="I74" s="311"/>
    </row>
    <row r="75" spans="1:10">
      <c r="A75" s="25"/>
      <c r="B75" s="33"/>
      <c r="C75" s="75"/>
      <c r="D75" s="50"/>
      <c r="E75" s="74"/>
      <c r="F75" s="310"/>
      <c r="G75" s="310"/>
      <c r="H75" s="310"/>
      <c r="I75" s="311"/>
    </row>
    <row r="76" spans="1:10" ht="15.75" thickBot="1">
      <c r="A76" s="25"/>
      <c r="B76" s="40"/>
      <c r="C76" s="54"/>
      <c r="D76" s="55"/>
      <c r="E76" s="76"/>
      <c r="F76" s="349"/>
      <c r="G76" s="349"/>
      <c r="H76" s="349"/>
      <c r="I76" s="350"/>
    </row>
    <row r="77" spans="1:10" ht="19.5" customHeight="1" thickBot="1">
      <c r="A77" s="25"/>
      <c r="B77" s="44"/>
      <c r="C77" s="45" t="s">
        <v>10</v>
      </c>
      <c r="D77" s="104">
        <f>SUM(D63:D76)</f>
        <v>0</v>
      </c>
      <c r="E77" s="105">
        <f>SUM(E63:E76)</f>
        <v>0</v>
      </c>
      <c r="F77" s="57"/>
      <c r="G77" s="58"/>
      <c r="H77" s="58"/>
      <c r="I77" s="59"/>
    </row>
    <row r="78" spans="1:10">
      <c r="B78" s="25"/>
      <c r="C78" s="25"/>
      <c r="D78" s="25"/>
      <c r="E78" s="25"/>
      <c r="F78" s="25"/>
      <c r="G78" s="25"/>
      <c r="H78" s="25"/>
      <c r="I78" s="25"/>
      <c r="J78" s="25"/>
    </row>
    <row r="79" spans="1:10" ht="21">
      <c r="B79" s="317" t="s">
        <v>14</v>
      </c>
      <c r="C79" s="317"/>
      <c r="D79" s="317"/>
      <c r="E79" s="317"/>
      <c r="F79" s="317"/>
      <c r="G79" s="317"/>
      <c r="H79" s="317"/>
      <c r="I79" s="317"/>
      <c r="J79" s="317"/>
    </row>
    <row r="80" spans="1:10" ht="15.75" thickBot="1">
      <c r="B80" s="13"/>
      <c r="C80" s="13"/>
      <c r="D80" s="13"/>
      <c r="E80" s="13"/>
      <c r="F80" s="13"/>
      <c r="G80" s="13"/>
      <c r="H80" s="13"/>
      <c r="I80" s="13"/>
      <c r="J80" s="15"/>
    </row>
    <row r="81" spans="1:10" ht="45">
      <c r="B81" s="77" t="s">
        <v>15</v>
      </c>
      <c r="C81" s="78" t="s">
        <v>40</v>
      </c>
      <c r="D81" s="79" t="s">
        <v>16</v>
      </c>
      <c r="E81" s="79" t="s">
        <v>17</v>
      </c>
      <c r="F81" s="80" t="s">
        <v>38</v>
      </c>
      <c r="G81" s="81" t="s">
        <v>58</v>
      </c>
      <c r="H81" s="82" t="s">
        <v>61</v>
      </c>
      <c r="I81" s="351" t="s">
        <v>65</v>
      </c>
      <c r="J81" s="352"/>
    </row>
    <row r="82" spans="1:10">
      <c r="B82" s="83"/>
      <c r="C82" s="84"/>
      <c r="D82" s="84"/>
      <c r="E82" s="85"/>
      <c r="F82" s="86"/>
      <c r="G82" s="149">
        <f t="shared" ref="G82:G87" si="4">E82*F82</f>
        <v>0</v>
      </c>
      <c r="H82" s="87"/>
      <c r="I82" s="326"/>
      <c r="J82" s="353"/>
    </row>
    <row r="83" spans="1:10">
      <c r="B83" s="83"/>
      <c r="C83" s="88"/>
      <c r="D83" s="84"/>
      <c r="E83" s="85"/>
      <c r="F83" s="86"/>
      <c r="G83" s="149">
        <f t="shared" si="4"/>
        <v>0</v>
      </c>
      <c r="H83" s="89"/>
      <c r="I83" s="326"/>
      <c r="J83" s="327"/>
    </row>
    <row r="84" spans="1:10">
      <c r="B84" s="83"/>
      <c r="C84" s="88"/>
      <c r="D84" s="84"/>
      <c r="E84" s="85"/>
      <c r="F84" s="86"/>
      <c r="G84" s="149">
        <f t="shared" si="4"/>
        <v>0</v>
      </c>
      <c r="H84" s="89"/>
      <c r="I84" s="354"/>
      <c r="J84" s="355"/>
    </row>
    <row r="85" spans="1:10">
      <c r="B85" s="83"/>
      <c r="C85" s="88"/>
      <c r="D85" s="84"/>
      <c r="E85" s="85"/>
      <c r="F85" s="86"/>
      <c r="G85" s="149">
        <f t="shared" si="4"/>
        <v>0</v>
      </c>
      <c r="H85" s="89"/>
      <c r="I85" s="326"/>
      <c r="J85" s="327"/>
    </row>
    <row r="86" spans="1:10">
      <c r="B86" s="83"/>
      <c r="C86" s="88"/>
      <c r="D86" s="84"/>
      <c r="E86" s="85"/>
      <c r="F86" s="86"/>
      <c r="G86" s="149">
        <f t="shared" si="4"/>
        <v>0</v>
      </c>
      <c r="H86" s="89"/>
      <c r="I86" s="326"/>
      <c r="J86" s="327"/>
    </row>
    <row r="87" spans="1:10" ht="15.75" thickBot="1">
      <c r="A87" s="16"/>
      <c r="B87" s="90"/>
      <c r="C87" s="91"/>
      <c r="D87" s="92"/>
      <c r="E87" s="93"/>
      <c r="F87" s="94"/>
      <c r="G87" s="150">
        <f t="shared" si="4"/>
        <v>0</v>
      </c>
      <c r="H87" s="95"/>
      <c r="I87" s="324"/>
      <c r="J87" s="325"/>
    </row>
    <row r="88" spans="1:10" ht="15.75" thickBot="1">
      <c r="A88" s="16"/>
      <c r="B88" s="60"/>
      <c r="C88" s="60"/>
      <c r="D88" s="60"/>
      <c r="E88" s="60"/>
      <c r="F88" s="151" t="s">
        <v>10</v>
      </c>
      <c r="G88" s="152">
        <f>SUM(G82:G87)</f>
        <v>0</v>
      </c>
      <c r="H88" s="158">
        <f>SUM(H82:H87)</f>
        <v>0</v>
      </c>
      <c r="I88" s="153"/>
      <c r="J88" s="253"/>
    </row>
    <row r="89" spans="1:10">
      <c r="A89" s="16"/>
      <c r="B89" s="60"/>
      <c r="C89" s="60"/>
      <c r="D89" s="60"/>
      <c r="E89" s="60"/>
      <c r="F89" s="60"/>
    </row>
    <row r="90" spans="1:10">
      <c r="A90" s="255"/>
      <c r="B90" s="60"/>
      <c r="C90" s="60"/>
      <c r="D90" s="60"/>
      <c r="E90" s="60"/>
      <c r="F90" s="60"/>
    </row>
    <row r="91" spans="1:10">
      <c r="A91" s="255"/>
      <c r="B91" s="60"/>
      <c r="C91" s="60"/>
      <c r="D91" s="60"/>
      <c r="E91" s="60"/>
      <c r="F91" s="60"/>
    </row>
    <row r="92" spans="1:10">
      <c r="A92" s="255"/>
      <c r="B92" s="60"/>
      <c r="C92" s="60"/>
      <c r="D92" s="60"/>
      <c r="E92" s="60"/>
      <c r="F92" s="60"/>
    </row>
    <row r="93" spans="1:10" ht="40.15" customHeight="1">
      <c r="A93" s="16"/>
      <c r="B93" s="60"/>
      <c r="C93" s="60"/>
      <c r="D93" s="60"/>
      <c r="E93" s="60"/>
      <c r="F93" s="60"/>
    </row>
    <row r="94" spans="1:10" ht="21">
      <c r="B94" s="317" t="s">
        <v>46</v>
      </c>
      <c r="C94" s="317"/>
      <c r="D94" s="317"/>
      <c r="E94" s="317"/>
      <c r="F94" s="317"/>
      <c r="G94" s="317"/>
      <c r="H94" s="317"/>
      <c r="I94" s="317"/>
      <c r="J94" s="317"/>
    </row>
    <row r="95" spans="1:10" ht="7.9" customHeight="1" thickBot="1"/>
    <row r="96" spans="1:10" ht="33">
      <c r="B96" s="322" t="s">
        <v>54</v>
      </c>
      <c r="C96" s="323"/>
      <c r="D96" s="133" t="s">
        <v>58</v>
      </c>
      <c r="E96" s="133" t="s">
        <v>55</v>
      </c>
      <c r="F96" s="133" t="s">
        <v>66</v>
      </c>
      <c r="G96" s="133" t="s">
        <v>59</v>
      </c>
      <c r="H96" s="134" t="s">
        <v>91</v>
      </c>
    </row>
    <row r="97" spans="2:9">
      <c r="B97" s="318" t="s">
        <v>56</v>
      </c>
      <c r="C97" s="319"/>
      <c r="D97" s="159">
        <f>SUMIF(D82:D87,"Prestation module stress test climatique",G82:G87)+F22+D40</f>
        <v>0</v>
      </c>
      <c r="E97" s="96">
        <v>0.8</v>
      </c>
      <c r="F97" s="159">
        <f>D97*0.8</f>
        <v>0</v>
      </c>
      <c r="G97" s="169">
        <f>B9</f>
        <v>0</v>
      </c>
      <c r="H97" s="108">
        <f>SUMIF(D82:D87,"Prestation module stress test climatique",H82:H87)+G22+E40</f>
        <v>0</v>
      </c>
    </row>
    <row r="98" spans="2:9" ht="15.75" thickBot="1">
      <c r="B98" s="320" t="s">
        <v>57</v>
      </c>
      <c r="C98" s="321"/>
      <c r="D98" s="160">
        <f>SUMIF(D82:D87,"Prestation module économique",G82:G87)+F58+D77</f>
        <v>0</v>
      </c>
      <c r="E98" s="97">
        <v>0.8</v>
      </c>
      <c r="F98" s="160">
        <f>D98*0.8</f>
        <v>0</v>
      </c>
      <c r="G98" s="170">
        <f>B45</f>
        <v>0</v>
      </c>
      <c r="H98" s="109">
        <f>SUMIF(D82:D87,"Prestation module économique",H82:H87)+G58+E77</f>
        <v>0</v>
      </c>
    </row>
    <row r="99" spans="2:9" ht="15.75" thickBot="1">
      <c r="B99" s="175"/>
      <c r="C99" s="176" t="s">
        <v>86</v>
      </c>
      <c r="D99" s="178">
        <f>SUM(D97:D98)</f>
        <v>0</v>
      </c>
      <c r="E99" s="177"/>
      <c r="F99" s="179">
        <f>SUM(F97:F98)</f>
        <v>0</v>
      </c>
      <c r="G99" s="171">
        <f>SUM(G97:G98)</f>
        <v>0</v>
      </c>
      <c r="H99" s="110">
        <f>SUM(H97:H98)</f>
        <v>0</v>
      </c>
    </row>
    <row r="100" spans="2:9" ht="15.75" thickBot="1">
      <c r="I100" s="98"/>
    </row>
    <row r="101" spans="2:9" ht="45.6" customHeight="1">
      <c r="B101" s="132" t="s">
        <v>47</v>
      </c>
      <c r="C101" s="133" t="s">
        <v>48</v>
      </c>
      <c r="D101" s="133" t="s">
        <v>105</v>
      </c>
      <c r="E101" s="133" t="s">
        <v>87</v>
      </c>
      <c r="F101" s="135" t="s">
        <v>90</v>
      </c>
      <c r="G101" s="134" t="s">
        <v>87</v>
      </c>
      <c r="H101" s="128"/>
      <c r="I101" s="39"/>
    </row>
    <row r="102" spans="2:9">
      <c r="B102" s="121" t="s">
        <v>49</v>
      </c>
      <c r="C102" s="99" t="s">
        <v>51</v>
      </c>
      <c r="D102" s="131"/>
      <c r="E102" s="161" t="e">
        <f>D102/D99</f>
        <v>#DIV/0!</v>
      </c>
      <c r="F102" s="111" t="e">
        <f>H99*G102</f>
        <v>#DIV/0!</v>
      </c>
      <c r="G102" s="172" t="e">
        <f>E105</f>
        <v>#DIV/0!</v>
      </c>
    </row>
    <row r="103" spans="2:9">
      <c r="B103" s="123" t="s">
        <v>52</v>
      </c>
      <c r="C103" s="127" t="s">
        <v>88</v>
      </c>
      <c r="D103" s="129"/>
      <c r="E103" s="162" t="e">
        <f>D103/D99</f>
        <v>#DIV/0!</v>
      </c>
      <c r="F103" s="111"/>
      <c r="G103" s="172"/>
    </row>
    <row r="104" spans="2:9">
      <c r="B104" s="123" t="s">
        <v>53</v>
      </c>
      <c r="C104" s="122"/>
      <c r="D104" s="129"/>
      <c r="E104" s="129"/>
      <c r="F104" s="111"/>
      <c r="G104" s="173"/>
    </row>
    <row r="105" spans="2:9" ht="15.75" thickBot="1">
      <c r="B105" s="343" t="s">
        <v>89</v>
      </c>
      <c r="C105" s="344"/>
      <c r="D105" s="163">
        <f>SUM(D102:D104)</f>
        <v>0</v>
      </c>
      <c r="E105" s="138" t="e">
        <f t="shared" ref="E105:F105" si="5">SUM(E102:E104)</f>
        <v>#DIV/0!</v>
      </c>
      <c r="F105" s="155" t="e">
        <f t="shared" si="5"/>
        <v>#DIV/0!</v>
      </c>
      <c r="G105" s="174" t="e">
        <f>F105/H99</f>
        <v>#DIV/0!</v>
      </c>
    </row>
    <row r="106" spans="2:9">
      <c r="B106" s="345" t="s">
        <v>50</v>
      </c>
      <c r="C106" s="127" t="s">
        <v>84</v>
      </c>
      <c r="D106" s="165">
        <f>D99-D105</f>
        <v>0</v>
      </c>
      <c r="E106" s="139"/>
      <c r="F106" s="156"/>
      <c r="G106" s="154"/>
    </row>
    <row r="107" spans="2:9">
      <c r="B107" s="345"/>
      <c r="C107" s="127" t="s">
        <v>53</v>
      </c>
      <c r="D107" s="142"/>
      <c r="E107" s="140"/>
      <c r="F107" s="126"/>
      <c r="G107" s="154"/>
    </row>
    <row r="108" spans="2:9" ht="15.75" thickBot="1">
      <c r="B108" s="341" t="s">
        <v>85</v>
      </c>
      <c r="C108" s="342"/>
      <c r="D108" s="164">
        <f>D105+D106+D107</f>
        <v>0</v>
      </c>
      <c r="E108" s="141"/>
      <c r="F108" s="157"/>
      <c r="G108" s="154"/>
    </row>
    <row r="109" spans="2:9">
      <c r="B109" s="124"/>
      <c r="C109" s="125"/>
      <c r="D109" s="126"/>
      <c r="E109" s="126"/>
      <c r="F109" s="126"/>
    </row>
    <row r="110" spans="2:9" ht="15.75" thickBot="1">
      <c r="D110" s="39"/>
      <c r="E110" s="39"/>
      <c r="F110" s="39"/>
    </row>
    <row r="111" spans="2:9" ht="25.15" customHeight="1">
      <c r="B111" s="143" t="s">
        <v>60</v>
      </c>
      <c r="C111" s="100" t="s">
        <v>60</v>
      </c>
    </row>
    <row r="112" spans="2:9" ht="19.899999999999999" customHeight="1" thickBot="1">
      <c r="B112" s="166" t="e">
        <f>D105/G99</f>
        <v>#DIV/0!</v>
      </c>
      <c r="C112" s="112" t="e">
        <f>F105/G99</f>
        <v>#DIV/0!</v>
      </c>
    </row>
    <row r="115" spans="3:5">
      <c r="C115" s="340" t="s">
        <v>106</v>
      </c>
      <c r="D115" s="340"/>
      <c r="E115" s="17" t="str">
        <f>IF(G88&gt;(F22+D40+F58+D77)*0.1,"Le plafond de 10% est dépassé","")</f>
        <v/>
      </c>
    </row>
  </sheetData>
  <mergeCells count="84">
    <mergeCell ref="I84:J84"/>
    <mergeCell ref="B96:C96"/>
    <mergeCell ref="C115:D115"/>
    <mergeCell ref="B98:C98"/>
    <mergeCell ref="B105:C105"/>
    <mergeCell ref="B106:B107"/>
    <mergeCell ref="B108:C108"/>
    <mergeCell ref="B97:C97"/>
    <mergeCell ref="F76:I76"/>
    <mergeCell ref="B79:J79"/>
    <mergeCell ref="I81:J81"/>
    <mergeCell ref="I82:J82"/>
    <mergeCell ref="I83:J83"/>
    <mergeCell ref="F71:I71"/>
    <mergeCell ref="F72:I72"/>
    <mergeCell ref="F73:I73"/>
    <mergeCell ref="F74:I74"/>
    <mergeCell ref="F75:I75"/>
    <mergeCell ref="I86:J86"/>
    <mergeCell ref="I87:J87"/>
    <mergeCell ref="B94:J94"/>
    <mergeCell ref="F70:I70"/>
    <mergeCell ref="H56:J56"/>
    <mergeCell ref="H57:J57"/>
    <mergeCell ref="B60:J60"/>
    <mergeCell ref="F62:I62"/>
    <mergeCell ref="F63:I63"/>
    <mergeCell ref="F64:I64"/>
    <mergeCell ref="F65:I65"/>
    <mergeCell ref="F66:I66"/>
    <mergeCell ref="F67:I67"/>
    <mergeCell ref="F68:I68"/>
    <mergeCell ref="F69:I69"/>
    <mergeCell ref="I85:J85"/>
    <mergeCell ref="H55:J55"/>
    <mergeCell ref="B44:J44"/>
    <mergeCell ref="H46:J46"/>
    <mergeCell ref="H47:J47"/>
    <mergeCell ref="H48:J48"/>
    <mergeCell ref="H49:J49"/>
    <mergeCell ref="H50:J50"/>
    <mergeCell ref="H51:J51"/>
    <mergeCell ref="H52:J52"/>
    <mergeCell ref="H53:J53"/>
    <mergeCell ref="H54:J54"/>
    <mergeCell ref="B45:D45"/>
    <mergeCell ref="F45:J45"/>
    <mergeCell ref="B43:J43"/>
    <mergeCell ref="F30:I30"/>
    <mergeCell ref="F31:I31"/>
    <mergeCell ref="F32:I32"/>
    <mergeCell ref="F33:I33"/>
    <mergeCell ref="F34:I34"/>
    <mergeCell ref="F35:I35"/>
    <mergeCell ref="F36:I36"/>
    <mergeCell ref="F37:I37"/>
    <mergeCell ref="F38:I38"/>
    <mergeCell ref="F39:I39"/>
    <mergeCell ref="B42:J42"/>
    <mergeCell ref="F29:I29"/>
    <mergeCell ref="H16:J16"/>
    <mergeCell ref="H17:J17"/>
    <mergeCell ref="H18:J18"/>
    <mergeCell ref="H19:J19"/>
    <mergeCell ref="H20:J20"/>
    <mergeCell ref="H21:J21"/>
    <mergeCell ref="B24:J24"/>
    <mergeCell ref="F25:I25"/>
    <mergeCell ref="F26:I26"/>
    <mergeCell ref="F27:I27"/>
    <mergeCell ref="F28:I28"/>
    <mergeCell ref="H15:J15"/>
    <mergeCell ref="A1:E1"/>
    <mergeCell ref="B5:D5"/>
    <mergeCell ref="B6:J6"/>
    <mergeCell ref="B7:J7"/>
    <mergeCell ref="B8:J8"/>
    <mergeCell ref="H10:J10"/>
    <mergeCell ref="H11:J11"/>
    <mergeCell ref="H12:J12"/>
    <mergeCell ref="H13:J13"/>
    <mergeCell ref="H14:J14"/>
    <mergeCell ref="B9:D9"/>
    <mergeCell ref="F9:J9"/>
  </mergeCells>
  <dataValidations count="6">
    <dataValidation type="whole" allowBlank="1" showInputMessage="1" showErrorMessage="1" sqref="B9" xr:uid="{D59A2542-858E-476C-93B7-6916E430F432}">
      <formula1>0</formula1>
      <formula2>10000</formula2>
    </dataValidation>
    <dataValidation type="list" allowBlank="1" showInputMessage="1" showErrorMessage="1" sqref="D82:D87" xr:uid="{A7C43DFA-0ACA-435C-99FE-6C3D7A884D91}">
      <formula1>"Prestation module stress test climatique,Prestation module économique"</formula1>
    </dataValidation>
    <dataValidation type="list" allowBlank="1" showInputMessage="1" showErrorMessage="1" sqref="B82" xr:uid="{256E4FD5-CB0A-48D2-B2C2-086037C5D03C}">
      <formula1>"formation interne ou externe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B83:B87" xr:uid="{B40C7262-A383-4592-81BF-C49A9249F231}">
      <formula1>"formation interne ou externe des équipes réalisant les diagnostics et plans d'action,frais d'acquisition de licence des outils de diagnostics,frais de prospection des exploitations,frais d'animation et de coordination du projet par le chef de file,autres "</formula1>
    </dataValidation>
    <dataValidation type="decimal" allowBlank="1" showInputMessage="1" showErrorMessage="1" errorTitle="dépassement plafond 700 €" promptTitle="max 700 €" sqref="G109:G111 D14:D21 D50:D57 G173:G180 G238:G249 D47:D48 G94:G95 E97:E99 G100 D11:D12" xr:uid="{F1E8EA89-2A22-44EE-88CC-94C5E9F383FE}">
      <formula1>0</formula1>
      <formula2>700</formula2>
    </dataValidation>
    <dataValidation allowBlank="1" showInputMessage="1" showErrorMessage="1" prompt="en HT ou TTC au regard de la situation de la structure vis-à-vis de la TVA" sqref="F26:F39 H148:H153 H158:H163 H115:H132 H224:H228 F82:F87 F63:F76" xr:uid="{02378A98-CFB4-435B-A95E-933E76A1613A}"/>
  </dataValidations>
  <pageMargins left="0.51181102362204722" right="0.51181102362204722" top="0.55118110236220474" bottom="0.55118110236220474"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A9F1-895C-4711-B927-2F8DE9DC1452}">
  <sheetPr codeName="Feuil11"/>
  <dimension ref="A1:X113"/>
  <sheetViews>
    <sheetView showGridLines="0" zoomScale="85" zoomScaleNormal="85" workbookViewId="0">
      <selection activeCell="B5" sqref="B5:D5"/>
    </sheetView>
  </sheetViews>
  <sheetFormatPr baseColWidth="10" defaultColWidth="11.42578125" defaultRowHeight="15"/>
  <cols>
    <col min="1" max="1" width="2.7109375" style="17" customWidth="1"/>
    <col min="2" max="2" width="31.85546875" style="17" customWidth="1"/>
    <col min="3" max="3" width="28.7109375" style="17" customWidth="1"/>
    <col min="4" max="6" width="22.140625" style="17" customWidth="1"/>
    <col min="7" max="7" width="19.7109375" style="17" customWidth="1"/>
    <col min="8" max="8" width="21.28515625" style="17" customWidth="1"/>
    <col min="9" max="9" width="18.42578125" style="17" customWidth="1"/>
    <col min="10" max="10" width="10.140625" style="17" customWidth="1"/>
    <col min="11" max="16384" width="11.42578125" style="17"/>
  </cols>
  <sheetData>
    <row r="1" spans="1:24" ht="58.5" customHeight="1">
      <c r="A1" s="328"/>
      <c r="B1" s="328"/>
      <c r="C1" s="328"/>
      <c r="D1" s="328"/>
      <c r="E1" s="328"/>
      <c r="F1" s="16"/>
      <c r="G1" s="16"/>
    </row>
    <row r="2" spans="1:24" ht="17.45" customHeight="1">
      <c r="A2" s="16"/>
      <c r="B2" s="16"/>
      <c r="C2" s="16"/>
      <c r="D2" s="16"/>
      <c r="E2" s="268" t="s">
        <v>112</v>
      </c>
      <c r="F2" s="16"/>
      <c r="G2" s="16"/>
    </row>
    <row r="4" spans="1:24" ht="18.75" customHeight="1">
      <c r="D4" s="21"/>
      <c r="E4" s="21"/>
      <c r="F4" s="21"/>
      <c r="G4" s="21"/>
    </row>
    <row r="5" spans="1:24" ht="25.5" customHeight="1">
      <c r="B5" s="329" t="s">
        <v>0</v>
      </c>
      <c r="C5" s="329"/>
      <c r="D5" s="329"/>
      <c r="E5" s="168">
        <f>Identité!B37</f>
        <v>0</v>
      </c>
      <c r="F5" s="130"/>
      <c r="G5" s="19"/>
      <c r="H5" s="19"/>
      <c r="I5" s="20"/>
    </row>
    <row r="6" spans="1:24" ht="24.75" customHeight="1">
      <c r="B6" s="317" t="s">
        <v>1</v>
      </c>
      <c r="C6" s="317"/>
      <c r="D6" s="317"/>
      <c r="E6" s="317"/>
      <c r="F6" s="317"/>
      <c r="G6" s="317"/>
      <c r="H6" s="317"/>
      <c r="I6" s="317"/>
      <c r="J6" s="317"/>
    </row>
    <row r="7" spans="1:24" s="24" customFormat="1" ht="18" customHeight="1">
      <c r="A7" s="22"/>
      <c r="B7" s="330" t="s">
        <v>2</v>
      </c>
      <c r="C7" s="330"/>
      <c r="D7" s="330"/>
      <c r="E7" s="330"/>
      <c r="F7" s="330"/>
      <c r="G7" s="330"/>
      <c r="H7" s="330"/>
      <c r="I7" s="330"/>
      <c r="J7" s="330"/>
      <c r="K7" s="2"/>
      <c r="L7" s="23"/>
      <c r="M7" s="23"/>
      <c r="N7" s="23"/>
      <c r="O7" s="23"/>
      <c r="P7" s="23"/>
      <c r="Q7" s="23"/>
      <c r="R7" s="23"/>
      <c r="S7" s="23"/>
      <c r="T7" s="23"/>
      <c r="U7" s="23"/>
      <c r="V7" s="23"/>
      <c r="W7" s="23"/>
      <c r="X7" s="23"/>
    </row>
    <row r="8" spans="1:24" s="24" customFormat="1" ht="26.25" customHeight="1">
      <c r="A8" s="22"/>
      <c r="B8" s="313" t="s">
        <v>3</v>
      </c>
      <c r="C8" s="313"/>
      <c r="D8" s="313"/>
      <c r="E8" s="313"/>
      <c r="F8" s="313"/>
      <c r="G8" s="313"/>
      <c r="H8" s="313"/>
      <c r="I8" s="313"/>
      <c r="J8" s="313"/>
      <c r="K8" s="2"/>
      <c r="L8" s="23"/>
      <c r="M8" s="23"/>
      <c r="N8" s="23"/>
      <c r="O8" s="23"/>
      <c r="P8" s="23"/>
      <c r="Q8" s="23"/>
      <c r="R8" s="23"/>
      <c r="S8" s="23"/>
      <c r="T8" s="23"/>
      <c r="U8" s="23"/>
      <c r="V8" s="23"/>
      <c r="W8" s="23"/>
      <c r="X8" s="23"/>
    </row>
    <row r="9" spans="1:24" s="24" customFormat="1" ht="26.25" customHeight="1" thickBot="1">
      <c r="A9" s="22"/>
      <c r="B9" s="303"/>
      <c r="C9" s="304"/>
      <c r="D9" s="304"/>
      <c r="E9" s="256" t="s">
        <v>107</v>
      </c>
      <c r="F9" s="305"/>
      <c r="G9" s="305"/>
      <c r="H9" s="305"/>
      <c r="I9" s="305"/>
      <c r="J9" s="356"/>
      <c r="K9" s="2"/>
      <c r="L9" s="23"/>
      <c r="M9" s="23"/>
      <c r="N9" s="23"/>
      <c r="O9" s="23"/>
      <c r="P9" s="23"/>
      <c r="Q9" s="23"/>
      <c r="R9" s="23"/>
      <c r="S9" s="23"/>
      <c r="T9" s="23"/>
      <c r="U9" s="23"/>
      <c r="V9" s="23"/>
      <c r="W9" s="23"/>
      <c r="X9" s="23"/>
    </row>
    <row r="10" spans="1:24" ht="60">
      <c r="A10" s="25"/>
      <c r="B10" s="26" t="s">
        <v>4</v>
      </c>
      <c r="C10" s="27" t="s">
        <v>40</v>
      </c>
      <c r="D10" s="27" t="s">
        <v>5</v>
      </c>
      <c r="E10" s="27" t="s">
        <v>6</v>
      </c>
      <c r="F10" s="27" t="s">
        <v>68</v>
      </c>
      <c r="G10" s="28" t="s">
        <v>61</v>
      </c>
      <c r="H10" s="314" t="s">
        <v>64</v>
      </c>
      <c r="I10" s="315"/>
      <c r="J10" s="316"/>
    </row>
    <row r="11" spans="1:24">
      <c r="A11" s="25"/>
      <c r="B11" s="101"/>
      <c r="C11" s="29"/>
      <c r="D11" s="30"/>
      <c r="E11" s="36">
        <v>0</v>
      </c>
      <c r="F11" s="144">
        <f>D11*E11</f>
        <v>0</v>
      </c>
      <c r="G11" s="102">
        <f>IF(D11&gt;500,500*E11,D11*E11)</f>
        <v>0</v>
      </c>
      <c r="H11" s="331"/>
      <c r="I11" s="332"/>
      <c r="J11" s="333"/>
    </row>
    <row r="12" spans="1:24">
      <c r="A12" s="25"/>
      <c r="B12" s="33"/>
      <c r="C12" s="34"/>
      <c r="D12" s="35"/>
      <c r="E12" s="36">
        <v>0</v>
      </c>
      <c r="F12" s="145">
        <f t="shared" ref="F12:F21" si="0">D12*E12</f>
        <v>0</v>
      </c>
      <c r="G12" s="102">
        <f t="shared" ref="G12:G21" si="1">IF(D12&gt;500,500*E12,D12*E12)</f>
        <v>0</v>
      </c>
      <c r="H12" s="331"/>
      <c r="I12" s="332"/>
      <c r="J12" s="333"/>
    </row>
    <row r="13" spans="1:24">
      <c r="A13" s="25"/>
      <c r="B13" s="37"/>
      <c r="C13" s="38"/>
      <c r="D13" s="30"/>
      <c r="E13" s="36">
        <v>0</v>
      </c>
      <c r="F13" s="145">
        <f t="shared" si="0"/>
        <v>0</v>
      </c>
      <c r="G13" s="102">
        <f t="shared" si="1"/>
        <v>0</v>
      </c>
      <c r="H13" s="331"/>
      <c r="I13" s="332"/>
      <c r="J13" s="333"/>
    </row>
    <row r="14" spans="1:24">
      <c r="A14" s="25"/>
      <c r="B14" s="33"/>
      <c r="C14" s="34"/>
      <c r="D14" s="30"/>
      <c r="E14" s="36">
        <v>0</v>
      </c>
      <c r="F14" s="145">
        <f t="shared" si="0"/>
        <v>0</v>
      </c>
      <c r="G14" s="102">
        <f t="shared" si="1"/>
        <v>0</v>
      </c>
      <c r="H14" s="331"/>
      <c r="I14" s="332"/>
      <c r="J14" s="333"/>
    </row>
    <row r="15" spans="1:24">
      <c r="A15" s="25"/>
      <c r="B15" s="33"/>
      <c r="C15" s="34"/>
      <c r="D15" s="30"/>
      <c r="E15" s="36">
        <v>0</v>
      </c>
      <c r="F15" s="145">
        <f t="shared" si="0"/>
        <v>0</v>
      </c>
      <c r="G15" s="102">
        <f t="shared" si="1"/>
        <v>0</v>
      </c>
      <c r="H15" s="331"/>
      <c r="I15" s="332"/>
      <c r="J15" s="333"/>
    </row>
    <row r="16" spans="1:24">
      <c r="A16" s="25"/>
      <c r="B16" s="33"/>
      <c r="C16" s="34"/>
      <c r="D16" s="35"/>
      <c r="E16" s="36">
        <v>0</v>
      </c>
      <c r="F16" s="145">
        <f t="shared" si="0"/>
        <v>0</v>
      </c>
      <c r="G16" s="102">
        <f t="shared" si="1"/>
        <v>0</v>
      </c>
      <c r="H16" s="331"/>
      <c r="I16" s="332"/>
      <c r="J16" s="333"/>
    </row>
    <row r="17" spans="1:10">
      <c r="A17" s="25"/>
      <c r="B17" s="33"/>
      <c r="C17" s="34"/>
      <c r="D17" s="35"/>
      <c r="E17" s="36">
        <v>0</v>
      </c>
      <c r="F17" s="145">
        <f t="shared" si="0"/>
        <v>0</v>
      </c>
      <c r="G17" s="102">
        <f t="shared" si="1"/>
        <v>0</v>
      </c>
      <c r="H17" s="331"/>
      <c r="I17" s="332"/>
      <c r="J17" s="333"/>
    </row>
    <row r="18" spans="1:10">
      <c r="A18" s="25"/>
      <c r="B18" s="33"/>
      <c r="C18" s="34"/>
      <c r="D18" s="35"/>
      <c r="E18" s="36">
        <v>0</v>
      </c>
      <c r="F18" s="145">
        <f t="shared" si="0"/>
        <v>0</v>
      </c>
      <c r="G18" s="102">
        <f t="shared" si="1"/>
        <v>0</v>
      </c>
      <c r="H18" s="331"/>
      <c r="I18" s="332"/>
      <c r="J18" s="333"/>
    </row>
    <row r="19" spans="1:10">
      <c r="A19" s="25"/>
      <c r="B19" s="33"/>
      <c r="C19" s="34"/>
      <c r="D19" s="35"/>
      <c r="E19" s="36">
        <v>0</v>
      </c>
      <c r="F19" s="145">
        <f t="shared" si="0"/>
        <v>0</v>
      </c>
      <c r="G19" s="102">
        <f t="shared" si="1"/>
        <v>0</v>
      </c>
      <c r="H19" s="331"/>
      <c r="I19" s="332"/>
      <c r="J19" s="333"/>
    </row>
    <row r="20" spans="1:10">
      <c r="A20" s="25"/>
      <c r="B20" s="33"/>
      <c r="C20" s="34"/>
      <c r="D20" s="35"/>
      <c r="E20" s="36">
        <v>0</v>
      </c>
      <c r="F20" s="145">
        <f t="shared" si="0"/>
        <v>0</v>
      </c>
      <c r="G20" s="102">
        <f t="shared" si="1"/>
        <v>0</v>
      </c>
      <c r="H20" s="331"/>
      <c r="I20" s="332"/>
      <c r="J20" s="333"/>
    </row>
    <row r="21" spans="1:10" ht="15.75" thickBot="1">
      <c r="A21" s="25"/>
      <c r="B21" s="40"/>
      <c r="C21" s="41"/>
      <c r="D21" s="42"/>
      <c r="E21" s="43">
        <v>0</v>
      </c>
      <c r="F21" s="146">
        <f t="shared" si="0"/>
        <v>0</v>
      </c>
      <c r="G21" s="102">
        <f t="shared" si="1"/>
        <v>0</v>
      </c>
      <c r="H21" s="346"/>
      <c r="I21" s="347"/>
      <c r="J21" s="348"/>
    </row>
    <row r="22" spans="1:10" ht="23.25" customHeight="1" thickBot="1">
      <c r="A22" s="25"/>
      <c r="B22" s="44"/>
      <c r="C22" s="44"/>
      <c r="D22" s="45" t="s">
        <v>10</v>
      </c>
      <c r="E22" s="167">
        <f>SUM(E11:E21)</f>
        <v>0</v>
      </c>
      <c r="F22" s="147">
        <f>SUM(F11:F21)</f>
        <v>0</v>
      </c>
      <c r="G22" s="103">
        <f>SUM(G11:G21)</f>
        <v>0</v>
      </c>
      <c r="H22" s="46"/>
    </row>
    <row r="23" spans="1:10" ht="23.25" customHeight="1">
      <c r="A23" s="25"/>
      <c r="B23" s="44"/>
      <c r="C23" s="44"/>
      <c r="D23" s="47"/>
      <c r="E23" s="148"/>
      <c r="F23" s="67"/>
    </row>
    <row r="24" spans="1:10" ht="28.5" customHeight="1" thickBot="1">
      <c r="A24" s="25"/>
      <c r="B24" s="313" t="s">
        <v>63</v>
      </c>
      <c r="C24" s="313"/>
      <c r="D24" s="313"/>
      <c r="E24" s="313"/>
      <c r="F24" s="313"/>
      <c r="G24" s="313"/>
      <c r="H24" s="313"/>
      <c r="I24" s="313"/>
      <c r="J24" s="313"/>
    </row>
    <row r="25" spans="1:10" ht="31.15" customHeight="1">
      <c r="A25" s="25"/>
      <c r="B25" s="26" t="s">
        <v>4</v>
      </c>
      <c r="C25" s="27" t="s">
        <v>40</v>
      </c>
      <c r="D25" s="27" t="s">
        <v>58</v>
      </c>
      <c r="E25" s="48" t="s">
        <v>61</v>
      </c>
      <c r="F25" s="314" t="s">
        <v>7</v>
      </c>
      <c r="G25" s="315"/>
      <c r="H25" s="315"/>
      <c r="I25" s="316"/>
    </row>
    <row r="26" spans="1:10">
      <c r="A26" s="25"/>
      <c r="B26" s="33"/>
      <c r="C26" s="49"/>
      <c r="D26" s="50"/>
      <c r="E26" s="51"/>
      <c r="F26" s="334"/>
      <c r="G26" s="335"/>
      <c r="H26" s="335"/>
      <c r="I26" s="336"/>
    </row>
    <row r="27" spans="1:10">
      <c r="A27" s="25"/>
      <c r="B27" s="33"/>
      <c r="C27" s="52"/>
      <c r="D27" s="50"/>
      <c r="E27" s="51"/>
      <c r="F27" s="334"/>
      <c r="G27" s="335"/>
      <c r="H27" s="335"/>
      <c r="I27" s="336"/>
      <c r="J27" s="53"/>
    </row>
    <row r="28" spans="1:10">
      <c r="A28" s="25"/>
      <c r="B28" s="33"/>
      <c r="C28" s="52"/>
      <c r="D28" s="50"/>
      <c r="E28" s="51"/>
      <c r="F28" s="334"/>
      <c r="G28" s="335"/>
      <c r="H28" s="335"/>
      <c r="I28" s="336"/>
    </row>
    <row r="29" spans="1:10">
      <c r="A29" s="25"/>
      <c r="B29" s="33"/>
      <c r="C29" s="52"/>
      <c r="D29" s="50"/>
      <c r="E29" s="51"/>
      <c r="F29" s="334"/>
      <c r="G29" s="335"/>
      <c r="H29" s="335"/>
      <c r="I29" s="336"/>
    </row>
    <row r="30" spans="1:10">
      <c r="A30" s="25"/>
      <c r="B30" s="33"/>
      <c r="C30" s="52"/>
      <c r="D30" s="50"/>
      <c r="E30" s="51"/>
      <c r="F30" s="334"/>
      <c r="G30" s="335"/>
      <c r="H30" s="335"/>
      <c r="I30" s="336"/>
    </row>
    <row r="31" spans="1:10">
      <c r="A31" s="25"/>
      <c r="B31" s="33"/>
      <c r="C31" s="52"/>
      <c r="D31" s="50"/>
      <c r="E31" s="51"/>
      <c r="F31" s="334"/>
      <c r="G31" s="335"/>
      <c r="H31" s="335"/>
      <c r="I31" s="336"/>
    </row>
    <row r="32" spans="1:10">
      <c r="A32" s="25"/>
      <c r="B32" s="33"/>
      <c r="C32" s="49"/>
      <c r="D32" s="50"/>
      <c r="E32" s="51"/>
      <c r="F32" s="334"/>
      <c r="G32" s="335"/>
      <c r="H32" s="335"/>
      <c r="I32" s="336"/>
    </row>
    <row r="33" spans="1:10">
      <c r="A33" s="25"/>
      <c r="B33" s="33"/>
      <c r="C33" s="52"/>
      <c r="D33" s="50"/>
      <c r="E33" s="51"/>
      <c r="F33" s="334"/>
      <c r="G33" s="335"/>
      <c r="H33" s="335"/>
      <c r="I33" s="336"/>
    </row>
    <row r="34" spans="1:10">
      <c r="A34" s="25"/>
      <c r="B34" s="33"/>
      <c r="C34" s="52"/>
      <c r="D34" s="50"/>
      <c r="E34" s="51"/>
      <c r="F34" s="334"/>
      <c r="G34" s="335"/>
      <c r="H34" s="335"/>
      <c r="I34" s="336"/>
    </row>
    <row r="35" spans="1:10">
      <c r="A35" s="25"/>
      <c r="B35" s="33"/>
      <c r="C35" s="52"/>
      <c r="D35" s="50"/>
      <c r="E35" s="51"/>
      <c r="F35" s="334"/>
      <c r="G35" s="335"/>
      <c r="H35" s="335"/>
      <c r="I35" s="336"/>
    </row>
    <row r="36" spans="1:10">
      <c r="A36" s="25"/>
      <c r="B36" s="33"/>
      <c r="C36" s="52"/>
      <c r="D36" s="50"/>
      <c r="E36" s="51"/>
      <c r="F36" s="334"/>
      <c r="G36" s="335"/>
      <c r="H36" s="335"/>
      <c r="I36" s="336"/>
    </row>
    <row r="37" spans="1:10">
      <c r="A37" s="25"/>
      <c r="B37" s="33"/>
      <c r="C37" s="52"/>
      <c r="D37" s="50"/>
      <c r="E37" s="51"/>
      <c r="F37" s="334"/>
      <c r="G37" s="335"/>
      <c r="H37" s="335"/>
      <c r="I37" s="336"/>
    </row>
    <row r="38" spans="1:10">
      <c r="A38" s="25"/>
      <c r="B38" s="33"/>
      <c r="C38" s="52"/>
      <c r="D38" s="50"/>
      <c r="E38" s="51"/>
      <c r="F38" s="334"/>
      <c r="G38" s="335"/>
      <c r="H38" s="335"/>
      <c r="I38" s="336"/>
    </row>
    <row r="39" spans="1:10" ht="15.75" thickBot="1">
      <c r="A39" s="25"/>
      <c r="B39" s="40"/>
      <c r="C39" s="54"/>
      <c r="D39" s="55"/>
      <c r="E39" s="56"/>
      <c r="F39" s="337"/>
      <c r="G39" s="338"/>
      <c r="H39" s="338"/>
      <c r="I39" s="339"/>
    </row>
    <row r="40" spans="1:10" ht="19.5" customHeight="1" thickBot="1">
      <c r="A40" s="25"/>
      <c r="B40" s="44"/>
      <c r="C40" s="45" t="s">
        <v>10</v>
      </c>
      <c r="D40" s="104">
        <f>SUM(D26:D39)</f>
        <v>0</v>
      </c>
      <c r="E40" s="105">
        <f>SUM(E26:E39)</f>
        <v>0</v>
      </c>
      <c r="F40" s="57"/>
      <c r="G40" s="58"/>
      <c r="H40" s="58"/>
      <c r="I40" s="59"/>
    </row>
    <row r="41" spans="1:10">
      <c r="B41" s="60"/>
      <c r="C41" s="60"/>
      <c r="D41" s="60"/>
      <c r="E41" s="61"/>
      <c r="F41" s="61"/>
      <c r="G41" s="62"/>
      <c r="H41" s="62"/>
      <c r="I41" s="62"/>
      <c r="J41" s="63"/>
    </row>
    <row r="42" spans="1:10" ht="21">
      <c r="B42" s="317" t="s">
        <v>11</v>
      </c>
      <c r="C42" s="317"/>
      <c r="D42" s="317"/>
      <c r="E42" s="317"/>
      <c r="F42" s="317"/>
      <c r="G42" s="317"/>
      <c r="H42" s="317"/>
      <c r="I42" s="317"/>
      <c r="J42" s="317"/>
    </row>
    <row r="43" spans="1:10" ht="18">
      <c r="B43" s="330" t="s">
        <v>2</v>
      </c>
      <c r="C43" s="330"/>
      <c r="D43" s="330"/>
      <c r="E43" s="330"/>
      <c r="F43" s="330"/>
      <c r="G43" s="330"/>
      <c r="H43" s="330"/>
      <c r="I43" s="330"/>
      <c r="J43" s="330"/>
    </row>
    <row r="44" spans="1:10" ht="21" customHeight="1">
      <c r="B44" s="312" t="s">
        <v>12</v>
      </c>
      <c r="C44" s="312"/>
      <c r="D44" s="312"/>
      <c r="E44" s="312"/>
      <c r="F44" s="312"/>
      <c r="G44" s="312"/>
      <c r="H44" s="312"/>
      <c r="I44" s="312"/>
      <c r="J44" s="313"/>
    </row>
    <row r="45" spans="1:10" ht="21" customHeight="1" thickBot="1">
      <c r="B45" s="306"/>
      <c r="C45" s="307"/>
      <c r="D45" s="307"/>
      <c r="E45" s="266" t="s">
        <v>107</v>
      </c>
      <c r="F45" s="308"/>
      <c r="G45" s="308"/>
      <c r="H45" s="308"/>
      <c r="I45" s="308"/>
      <c r="J45" s="309"/>
    </row>
    <row r="46" spans="1:10" ht="60">
      <c r="B46" s="26" t="s">
        <v>4</v>
      </c>
      <c r="C46" s="27" t="s">
        <v>40</v>
      </c>
      <c r="D46" s="27" t="s">
        <v>5</v>
      </c>
      <c r="E46" s="27" t="s">
        <v>6</v>
      </c>
      <c r="F46" s="27" t="s">
        <v>68</v>
      </c>
      <c r="G46" s="28" t="s">
        <v>67</v>
      </c>
      <c r="H46" s="314" t="s">
        <v>64</v>
      </c>
      <c r="I46" s="315"/>
      <c r="J46" s="316"/>
    </row>
    <row r="47" spans="1:10">
      <c r="B47" s="33"/>
      <c r="C47" s="49"/>
      <c r="D47" s="35"/>
      <c r="E47" s="36">
        <v>0</v>
      </c>
      <c r="F47" s="145">
        <f t="shared" ref="F47:F57" si="2">D47*E47</f>
        <v>0</v>
      </c>
      <c r="G47" s="106">
        <f>IF(D47&gt;500,500*E47,D47*E47)</f>
        <v>0</v>
      </c>
      <c r="H47" s="331"/>
      <c r="I47" s="332"/>
      <c r="J47" s="333"/>
    </row>
    <row r="48" spans="1:10">
      <c r="B48" s="33"/>
      <c r="C48" s="49"/>
      <c r="D48" s="35"/>
      <c r="E48" s="36">
        <v>0</v>
      </c>
      <c r="F48" s="145">
        <f t="shared" si="2"/>
        <v>0</v>
      </c>
      <c r="G48" s="106">
        <f t="shared" ref="G48:G57" si="3">IF(D48&gt;500,500*E48,D48*E48)</f>
        <v>0</v>
      </c>
      <c r="H48" s="331"/>
      <c r="I48" s="332"/>
      <c r="J48" s="333"/>
    </row>
    <row r="49" spans="1:10">
      <c r="B49" s="37"/>
      <c r="C49" s="38"/>
      <c r="D49" s="64"/>
      <c r="E49" s="36">
        <v>0</v>
      </c>
      <c r="F49" s="145">
        <f t="shared" si="2"/>
        <v>0</v>
      </c>
      <c r="G49" s="106">
        <f t="shared" si="3"/>
        <v>0</v>
      </c>
      <c r="H49" s="331"/>
      <c r="I49" s="332"/>
      <c r="J49" s="333"/>
    </row>
    <row r="50" spans="1:10">
      <c r="B50" s="33"/>
      <c r="C50" s="49"/>
      <c r="D50" s="35"/>
      <c r="E50" s="36">
        <v>0</v>
      </c>
      <c r="F50" s="145">
        <f t="shared" si="2"/>
        <v>0</v>
      </c>
      <c r="G50" s="106">
        <f t="shared" si="3"/>
        <v>0</v>
      </c>
      <c r="H50" s="331"/>
      <c r="I50" s="332"/>
      <c r="J50" s="333"/>
    </row>
    <row r="51" spans="1:10">
      <c r="B51" s="33"/>
      <c r="C51" s="49"/>
      <c r="D51" s="35"/>
      <c r="E51" s="36">
        <v>0</v>
      </c>
      <c r="F51" s="145">
        <f t="shared" si="2"/>
        <v>0</v>
      </c>
      <c r="G51" s="106">
        <f t="shared" si="3"/>
        <v>0</v>
      </c>
      <c r="H51" s="331"/>
      <c r="I51" s="332"/>
      <c r="J51" s="333"/>
    </row>
    <row r="52" spans="1:10">
      <c r="B52" s="33"/>
      <c r="C52" s="49"/>
      <c r="D52" s="35"/>
      <c r="E52" s="36">
        <v>0</v>
      </c>
      <c r="F52" s="145">
        <f t="shared" si="2"/>
        <v>0</v>
      </c>
      <c r="G52" s="106">
        <f t="shared" si="3"/>
        <v>0</v>
      </c>
      <c r="H52" s="331"/>
      <c r="I52" s="332"/>
      <c r="J52" s="333"/>
    </row>
    <row r="53" spans="1:10">
      <c r="B53" s="33"/>
      <c r="C53" s="49"/>
      <c r="D53" s="35"/>
      <c r="E53" s="36">
        <v>0</v>
      </c>
      <c r="F53" s="145">
        <f t="shared" si="2"/>
        <v>0</v>
      </c>
      <c r="G53" s="106">
        <f t="shared" si="3"/>
        <v>0</v>
      </c>
      <c r="H53" s="331"/>
      <c r="I53" s="332"/>
      <c r="J53" s="333"/>
    </row>
    <row r="54" spans="1:10">
      <c r="B54" s="33"/>
      <c r="C54" s="34"/>
      <c r="D54" s="35"/>
      <c r="E54" s="36">
        <v>0</v>
      </c>
      <c r="F54" s="145">
        <f t="shared" si="2"/>
        <v>0</v>
      </c>
      <c r="G54" s="106">
        <f t="shared" si="3"/>
        <v>0</v>
      </c>
      <c r="H54" s="331"/>
      <c r="I54" s="332"/>
      <c r="J54" s="333"/>
    </row>
    <row r="55" spans="1:10">
      <c r="B55" s="33"/>
      <c r="C55" s="34"/>
      <c r="D55" s="35"/>
      <c r="E55" s="36">
        <v>0</v>
      </c>
      <c r="F55" s="145">
        <f t="shared" si="2"/>
        <v>0</v>
      </c>
      <c r="G55" s="106">
        <f t="shared" si="3"/>
        <v>0</v>
      </c>
      <c r="H55" s="331"/>
      <c r="I55" s="332"/>
      <c r="J55" s="333"/>
    </row>
    <row r="56" spans="1:10">
      <c r="B56" s="33"/>
      <c r="C56" s="34"/>
      <c r="D56" s="35"/>
      <c r="E56" s="36">
        <v>0</v>
      </c>
      <c r="F56" s="145">
        <f t="shared" si="2"/>
        <v>0</v>
      </c>
      <c r="G56" s="106">
        <f t="shared" si="3"/>
        <v>0</v>
      </c>
      <c r="H56" s="331"/>
      <c r="I56" s="332"/>
      <c r="J56" s="333"/>
    </row>
    <row r="57" spans="1:10" ht="15.75" thickBot="1">
      <c r="B57" s="40"/>
      <c r="C57" s="41"/>
      <c r="D57" s="42"/>
      <c r="E57" s="43">
        <v>0</v>
      </c>
      <c r="F57" s="146">
        <f t="shared" si="2"/>
        <v>0</v>
      </c>
      <c r="G57" s="106">
        <f t="shared" si="3"/>
        <v>0</v>
      </c>
      <c r="H57" s="346"/>
      <c r="I57" s="347"/>
      <c r="J57" s="348"/>
    </row>
    <row r="58" spans="1:10" ht="15.75" thickBot="1">
      <c r="B58" s="65"/>
      <c r="C58" s="66"/>
      <c r="D58" s="45" t="s">
        <v>10</v>
      </c>
      <c r="E58" s="167">
        <f>SUM(E47:E57)</f>
        <v>0</v>
      </c>
      <c r="F58" s="147">
        <f>SUM(F47:F57)</f>
        <v>0</v>
      </c>
      <c r="G58" s="107">
        <f>SUM(G47:G57)</f>
        <v>0</v>
      </c>
      <c r="H58" s="137"/>
    </row>
    <row r="59" spans="1:10" ht="19.149999999999999" customHeight="1">
      <c r="B59" s="68"/>
      <c r="C59" s="68"/>
      <c r="D59" s="69"/>
      <c r="E59" s="70"/>
      <c r="F59" s="70"/>
      <c r="G59" s="71"/>
      <c r="H59" s="136"/>
      <c r="I59" s="72"/>
      <c r="J59" s="72"/>
    </row>
    <row r="60" spans="1:10">
      <c r="B60" s="312" t="s">
        <v>13</v>
      </c>
      <c r="C60" s="312"/>
      <c r="D60" s="312"/>
      <c r="E60" s="312"/>
      <c r="F60" s="312"/>
      <c r="G60" s="312"/>
      <c r="H60" s="312"/>
      <c r="I60" s="312"/>
      <c r="J60" s="313"/>
    </row>
    <row r="61" spans="1:10" ht="15.75" thickBot="1">
      <c r="B61" s="13"/>
      <c r="C61" s="13"/>
      <c r="D61" s="13"/>
      <c r="E61" s="13"/>
      <c r="F61" s="13"/>
      <c r="G61" s="13"/>
      <c r="H61" s="13"/>
      <c r="I61" s="13"/>
      <c r="J61" s="14"/>
    </row>
    <row r="62" spans="1:10" ht="51" customHeight="1">
      <c r="A62" s="25"/>
      <c r="B62" s="26" t="s">
        <v>4</v>
      </c>
      <c r="C62" s="27" t="s">
        <v>40</v>
      </c>
      <c r="D62" s="27" t="s">
        <v>58</v>
      </c>
      <c r="E62" s="73" t="s">
        <v>61</v>
      </c>
      <c r="F62" s="314" t="s">
        <v>7</v>
      </c>
      <c r="G62" s="315"/>
      <c r="H62" s="315"/>
      <c r="I62" s="316"/>
    </row>
    <row r="63" spans="1:10">
      <c r="A63" s="25"/>
      <c r="B63" s="33"/>
      <c r="C63" s="34"/>
      <c r="D63" s="50"/>
      <c r="E63" s="74"/>
      <c r="F63" s="310"/>
      <c r="G63" s="310"/>
      <c r="H63" s="310"/>
      <c r="I63" s="311"/>
    </row>
    <row r="64" spans="1:10">
      <c r="A64" s="25"/>
      <c r="B64" s="33"/>
      <c r="C64" s="75"/>
      <c r="D64" s="50"/>
      <c r="E64" s="74"/>
      <c r="F64" s="310"/>
      <c r="G64" s="310"/>
      <c r="H64" s="310"/>
      <c r="I64" s="311"/>
      <c r="J64" s="53"/>
    </row>
    <row r="65" spans="1:10">
      <c r="A65" s="25"/>
      <c r="B65" s="33"/>
      <c r="C65" s="75"/>
      <c r="D65" s="50"/>
      <c r="E65" s="74"/>
      <c r="F65" s="310"/>
      <c r="G65" s="310"/>
      <c r="H65" s="310"/>
      <c r="I65" s="311"/>
    </row>
    <row r="66" spans="1:10">
      <c r="A66" s="25"/>
      <c r="B66" s="33"/>
      <c r="C66" s="75"/>
      <c r="D66" s="50"/>
      <c r="E66" s="74"/>
      <c r="F66" s="310"/>
      <c r="G66" s="310"/>
      <c r="H66" s="310"/>
      <c r="I66" s="311"/>
    </row>
    <row r="67" spans="1:10">
      <c r="A67" s="25"/>
      <c r="B67" s="33"/>
      <c r="C67" s="75"/>
      <c r="D67" s="50"/>
      <c r="E67" s="113"/>
      <c r="F67" s="310"/>
      <c r="G67" s="310"/>
      <c r="H67" s="310"/>
      <c r="I67" s="311"/>
    </row>
    <row r="68" spans="1:10">
      <c r="A68" s="25"/>
      <c r="B68" s="33"/>
      <c r="C68" s="75"/>
      <c r="D68" s="50"/>
      <c r="E68" s="74"/>
      <c r="F68" s="310"/>
      <c r="G68" s="310"/>
      <c r="H68" s="310"/>
      <c r="I68" s="311"/>
    </row>
    <row r="69" spans="1:10">
      <c r="A69" s="25"/>
      <c r="B69" s="33"/>
      <c r="C69" s="34"/>
      <c r="D69" s="50"/>
      <c r="E69" s="74"/>
      <c r="F69" s="310"/>
      <c r="G69" s="310"/>
      <c r="H69" s="310"/>
      <c r="I69" s="311"/>
    </row>
    <row r="70" spans="1:10">
      <c r="A70" s="25"/>
      <c r="B70" s="33"/>
      <c r="C70" s="75"/>
      <c r="D70" s="50"/>
      <c r="E70" s="74"/>
      <c r="F70" s="310"/>
      <c r="G70" s="310"/>
      <c r="H70" s="310"/>
      <c r="I70" s="311"/>
    </row>
    <row r="71" spans="1:10">
      <c r="A71" s="25"/>
      <c r="B71" s="33"/>
      <c r="C71" s="75"/>
      <c r="D71" s="50"/>
      <c r="E71" s="74"/>
      <c r="F71" s="310"/>
      <c r="G71" s="310"/>
      <c r="H71" s="310"/>
      <c r="I71" s="311"/>
    </row>
    <row r="72" spans="1:10">
      <c r="A72" s="25"/>
      <c r="B72" s="33"/>
      <c r="C72" s="75"/>
      <c r="D72" s="50"/>
      <c r="E72" s="74"/>
      <c r="F72" s="310"/>
      <c r="G72" s="310"/>
      <c r="H72" s="310"/>
      <c r="I72" s="311"/>
    </row>
    <row r="73" spans="1:10">
      <c r="A73" s="25"/>
      <c r="B73" s="33"/>
      <c r="C73" s="75"/>
      <c r="D73" s="50"/>
      <c r="E73" s="74"/>
      <c r="F73" s="310"/>
      <c r="G73" s="310"/>
      <c r="H73" s="310"/>
      <c r="I73" s="311"/>
    </row>
    <row r="74" spans="1:10">
      <c r="A74" s="25"/>
      <c r="B74" s="33"/>
      <c r="C74" s="75"/>
      <c r="D74" s="50"/>
      <c r="E74" s="74"/>
      <c r="F74" s="310"/>
      <c r="G74" s="310"/>
      <c r="H74" s="310"/>
      <c r="I74" s="311"/>
    </row>
    <row r="75" spans="1:10">
      <c r="A75" s="25"/>
      <c r="B75" s="33"/>
      <c r="C75" s="75"/>
      <c r="D75" s="50"/>
      <c r="E75" s="74"/>
      <c r="F75" s="310"/>
      <c r="G75" s="310"/>
      <c r="H75" s="310"/>
      <c r="I75" s="311"/>
    </row>
    <row r="76" spans="1:10" ht="15.75" thickBot="1">
      <c r="A76" s="25"/>
      <c r="B76" s="40"/>
      <c r="C76" s="54"/>
      <c r="D76" s="55"/>
      <c r="E76" s="76"/>
      <c r="F76" s="349"/>
      <c r="G76" s="349"/>
      <c r="H76" s="349"/>
      <c r="I76" s="350"/>
    </row>
    <row r="77" spans="1:10" ht="19.5" customHeight="1" thickBot="1">
      <c r="A77" s="25"/>
      <c r="B77" s="44"/>
      <c r="C77" s="45" t="s">
        <v>10</v>
      </c>
      <c r="D77" s="104">
        <f>SUM(D63:D76)</f>
        <v>0</v>
      </c>
      <c r="E77" s="105">
        <f>SUM(E63:E76)</f>
        <v>0</v>
      </c>
      <c r="F77" s="57"/>
      <c r="G77" s="58"/>
      <c r="H77" s="58"/>
      <c r="I77" s="59"/>
    </row>
    <row r="78" spans="1:10">
      <c r="B78" s="25"/>
      <c r="C78" s="25"/>
      <c r="D78" s="25"/>
      <c r="E78" s="25"/>
      <c r="F78" s="25"/>
      <c r="G78" s="25"/>
      <c r="H78" s="25"/>
      <c r="I78" s="25"/>
      <c r="J78" s="25"/>
    </row>
    <row r="79" spans="1:10" ht="21">
      <c r="B79" s="317" t="s">
        <v>14</v>
      </c>
      <c r="C79" s="317"/>
      <c r="D79" s="317"/>
      <c r="E79" s="317"/>
      <c r="F79" s="317"/>
      <c r="G79" s="317"/>
      <c r="H79" s="317"/>
      <c r="I79" s="317"/>
      <c r="J79" s="317"/>
    </row>
    <row r="80" spans="1:10" ht="15.75" thickBot="1">
      <c r="B80" s="13"/>
      <c r="C80" s="13"/>
      <c r="D80" s="13"/>
      <c r="E80" s="13"/>
      <c r="F80" s="13"/>
      <c r="G80" s="13"/>
      <c r="H80" s="13"/>
      <c r="I80" s="13"/>
      <c r="J80" s="15"/>
    </row>
    <row r="81" spans="1:10" ht="45">
      <c r="B81" s="77" t="s">
        <v>15</v>
      </c>
      <c r="C81" s="78" t="s">
        <v>40</v>
      </c>
      <c r="D81" s="79" t="s">
        <v>16</v>
      </c>
      <c r="E81" s="79" t="s">
        <v>17</v>
      </c>
      <c r="F81" s="80" t="s">
        <v>38</v>
      </c>
      <c r="G81" s="81" t="s">
        <v>58</v>
      </c>
      <c r="H81" s="82" t="s">
        <v>61</v>
      </c>
      <c r="I81" s="351" t="s">
        <v>65</v>
      </c>
      <c r="J81" s="352"/>
    </row>
    <row r="82" spans="1:10">
      <c r="B82" s="83"/>
      <c r="C82" s="84"/>
      <c r="D82" s="84"/>
      <c r="E82" s="85"/>
      <c r="F82" s="86"/>
      <c r="G82" s="149">
        <f t="shared" ref="G82:G87" si="4">E82*F82</f>
        <v>0</v>
      </c>
      <c r="H82" s="87"/>
      <c r="I82" s="326"/>
      <c r="J82" s="353"/>
    </row>
    <row r="83" spans="1:10" ht="27.6" customHeight="1">
      <c r="B83" s="83"/>
      <c r="C83" s="88"/>
      <c r="D83" s="84"/>
      <c r="E83" s="85"/>
      <c r="F83" s="86"/>
      <c r="G83" s="149">
        <f t="shared" si="4"/>
        <v>0</v>
      </c>
      <c r="H83" s="89"/>
      <c r="I83" s="326"/>
      <c r="J83" s="327"/>
    </row>
    <row r="84" spans="1:10">
      <c r="B84" s="83"/>
      <c r="C84" s="88"/>
      <c r="D84" s="84"/>
      <c r="E84" s="85"/>
      <c r="F84" s="86"/>
      <c r="G84" s="149">
        <f t="shared" si="4"/>
        <v>0</v>
      </c>
      <c r="H84" s="89"/>
      <c r="I84" s="354"/>
      <c r="J84" s="355"/>
    </row>
    <row r="85" spans="1:10">
      <c r="B85" s="83"/>
      <c r="C85" s="88"/>
      <c r="D85" s="84"/>
      <c r="E85" s="85"/>
      <c r="F85" s="86"/>
      <c r="G85" s="149">
        <f t="shared" si="4"/>
        <v>0</v>
      </c>
      <c r="H85" s="89"/>
      <c r="I85" s="326"/>
      <c r="J85" s="327"/>
    </row>
    <row r="86" spans="1:10">
      <c r="B86" s="83"/>
      <c r="C86" s="88"/>
      <c r="D86" s="84"/>
      <c r="E86" s="85"/>
      <c r="F86" s="86"/>
      <c r="G86" s="149">
        <f t="shared" si="4"/>
        <v>0</v>
      </c>
      <c r="H86" s="89"/>
      <c r="I86" s="326"/>
      <c r="J86" s="327"/>
    </row>
    <row r="87" spans="1:10" ht="15.75" thickBot="1">
      <c r="A87" s="16"/>
      <c r="B87" s="90"/>
      <c r="C87" s="91"/>
      <c r="D87" s="92"/>
      <c r="E87" s="93"/>
      <c r="F87" s="94"/>
      <c r="G87" s="150">
        <f t="shared" si="4"/>
        <v>0</v>
      </c>
      <c r="H87" s="95"/>
      <c r="I87" s="324"/>
      <c r="J87" s="325"/>
    </row>
    <row r="88" spans="1:10" ht="15.75" thickBot="1">
      <c r="A88" s="16"/>
      <c r="B88" s="60"/>
      <c r="C88" s="60"/>
      <c r="D88" s="60"/>
      <c r="E88" s="60"/>
      <c r="F88" s="151" t="s">
        <v>10</v>
      </c>
      <c r="G88" s="152">
        <f>SUM(G82:G87)</f>
        <v>0</v>
      </c>
      <c r="H88" s="158">
        <f>SUM(H82:H87)</f>
        <v>0</v>
      </c>
      <c r="I88" s="153"/>
      <c r="J88" s="253"/>
    </row>
    <row r="89" spans="1:10">
      <c r="A89" s="16"/>
      <c r="B89" s="60"/>
      <c r="C89" s="60"/>
      <c r="D89" s="60"/>
      <c r="E89" s="60"/>
      <c r="F89" s="60"/>
    </row>
    <row r="90" spans="1:10">
      <c r="A90" s="255"/>
      <c r="B90" s="60"/>
      <c r="C90" s="60"/>
      <c r="D90" s="60"/>
      <c r="E90" s="60"/>
      <c r="F90" s="60"/>
    </row>
    <row r="91" spans="1:10">
      <c r="A91" s="16"/>
      <c r="B91" s="60"/>
      <c r="C91" s="60"/>
      <c r="D91" s="60"/>
      <c r="E91" s="60"/>
      <c r="F91" s="60"/>
    </row>
    <row r="92" spans="1:10" ht="21">
      <c r="B92" s="317" t="s">
        <v>46</v>
      </c>
      <c r="C92" s="317"/>
      <c r="D92" s="317"/>
      <c r="E92" s="317"/>
      <c r="F92" s="317"/>
      <c r="G92" s="317"/>
      <c r="H92" s="317"/>
      <c r="I92" s="317"/>
      <c r="J92" s="317"/>
    </row>
    <row r="93" spans="1:10" ht="7.9" customHeight="1" thickBot="1"/>
    <row r="94" spans="1:10" ht="33">
      <c r="B94" s="322" t="s">
        <v>54</v>
      </c>
      <c r="C94" s="323"/>
      <c r="D94" s="133" t="s">
        <v>58</v>
      </c>
      <c r="E94" s="133" t="s">
        <v>55</v>
      </c>
      <c r="F94" s="133" t="s">
        <v>66</v>
      </c>
      <c r="G94" s="133" t="s">
        <v>59</v>
      </c>
      <c r="H94" s="134" t="s">
        <v>91</v>
      </c>
    </row>
    <row r="95" spans="1:10">
      <c r="B95" s="318" t="s">
        <v>56</v>
      </c>
      <c r="C95" s="319"/>
      <c r="D95" s="159">
        <f>SUMIF(D82:D87,"Prestation module stress test climatique",G82:G87)+F22+D40</f>
        <v>0</v>
      </c>
      <c r="E95" s="96">
        <v>0.8</v>
      </c>
      <c r="F95" s="159">
        <f>D95*0.8</f>
        <v>0</v>
      </c>
      <c r="G95" s="169">
        <f>B9</f>
        <v>0</v>
      </c>
      <c r="H95" s="108">
        <f>SUMIF(D82:D87,"Prestation module stress test climatique",H82:H87)+G22+E40</f>
        <v>0</v>
      </c>
    </row>
    <row r="96" spans="1:10" ht="15.75" thickBot="1">
      <c r="B96" s="320" t="s">
        <v>57</v>
      </c>
      <c r="C96" s="321"/>
      <c r="D96" s="160">
        <f>SUMIF(D82:D87,"Prestation module économique",G82:G87)+F58+D77</f>
        <v>0</v>
      </c>
      <c r="E96" s="97">
        <v>0.8</v>
      </c>
      <c r="F96" s="160">
        <f>D96*0.8</f>
        <v>0</v>
      </c>
      <c r="G96" s="170">
        <f>B45</f>
        <v>0</v>
      </c>
      <c r="H96" s="109">
        <f>SUMIF(D82:D87,"Prestation module économique",H82:H87)+G58+E77</f>
        <v>0</v>
      </c>
    </row>
    <row r="97" spans="2:9" ht="15.75" thickBot="1">
      <c r="B97" s="175"/>
      <c r="C97" s="176" t="s">
        <v>86</v>
      </c>
      <c r="D97" s="178">
        <f>SUM(D95:D96)</f>
        <v>0</v>
      </c>
      <c r="E97" s="177"/>
      <c r="F97" s="179">
        <f>SUM(F95:F96)</f>
        <v>0</v>
      </c>
      <c r="G97" s="171">
        <f>SUM(G95:G96)</f>
        <v>0</v>
      </c>
      <c r="H97" s="110">
        <f>SUM(H95:H96)</f>
        <v>0</v>
      </c>
    </row>
    <row r="98" spans="2:9" ht="15.75" thickBot="1">
      <c r="I98" s="98"/>
    </row>
    <row r="99" spans="2:9" ht="45.6" customHeight="1">
      <c r="B99" s="132" t="s">
        <v>47</v>
      </c>
      <c r="C99" s="133" t="s">
        <v>48</v>
      </c>
      <c r="D99" s="133" t="s">
        <v>105</v>
      </c>
      <c r="E99" s="133" t="s">
        <v>87</v>
      </c>
      <c r="F99" s="135" t="s">
        <v>90</v>
      </c>
      <c r="G99" s="134" t="s">
        <v>87</v>
      </c>
      <c r="H99" s="128"/>
      <c r="I99" s="39"/>
    </row>
    <row r="100" spans="2:9">
      <c r="B100" s="121" t="s">
        <v>49</v>
      </c>
      <c r="C100" s="99" t="s">
        <v>51</v>
      </c>
      <c r="D100" s="131"/>
      <c r="E100" s="161" t="e">
        <f>D100/D97</f>
        <v>#DIV/0!</v>
      </c>
      <c r="F100" s="111" t="e">
        <f>H97*G100</f>
        <v>#DIV/0!</v>
      </c>
      <c r="G100" s="172" t="e">
        <f>E103</f>
        <v>#DIV/0!</v>
      </c>
    </row>
    <row r="101" spans="2:9">
      <c r="B101" s="123" t="s">
        <v>52</v>
      </c>
      <c r="C101" s="127"/>
      <c r="D101" s="129"/>
      <c r="E101" s="162" t="e">
        <f>D101/D97</f>
        <v>#DIV/0!</v>
      </c>
      <c r="F101" s="111"/>
      <c r="G101" s="172"/>
    </row>
    <row r="102" spans="2:9">
      <c r="B102" s="123" t="s">
        <v>53</v>
      </c>
      <c r="C102" s="122"/>
      <c r="D102" s="129"/>
      <c r="E102" s="129"/>
      <c r="F102" s="111"/>
      <c r="G102" s="173"/>
    </row>
    <row r="103" spans="2:9" ht="15.75" thickBot="1">
      <c r="B103" s="343" t="s">
        <v>89</v>
      </c>
      <c r="C103" s="344"/>
      <c r="D103" s="163">
        <f>SUM(D100:D102)</f>
        <v>0</v>
      </c>
      <c r="E103" s="138" t="e">
        <f t="shared" ref="E103:F103" si="5">SUM(E100:E102)</f>
        <v>#DIV/0!</v>
      </c>
      <c r="F103" s="155" t="e">
        <f t="shared" si="5"/>
        <v>#DIV/0!</v>
      </c>
      <c r="G103" s="174" t="e">
        <f>F103/H97</f>
        <v>#DIV/0!</v>
      </c>
    </row>
    <row r="104" spans="2:9">
      <c r="B104" s="345" t="s">
        <v>50</v>
      </c>
      <c r="C104" s="127" t="s">
        <v>84</v>
      </c>
      <c r="D104" s="165">
        <f>D97-D103</f>
        <v>0</v>
      </c>
      <c r="E104" s="139"/>
      <c r="F104" s="156"/>
      <c r="G104" s="154"/>
    </row>
    <row r="105" spans="2:9">
      <c r="B105" s="345"/>
      <c r="C105" s="127" t="s">
        <v>53</v>
      </c>
      <c r="D105" s="142"/>
      <c r="E105" s="140"/>
      <c r="F105" s="126"/>
      <c r="G105" s="154"/>
    </row>
    <row r="106" spans="2:9" ht="15.75" thickBot="1">
      <c r="B106" s="341" t="s">
        <v>85</v>
      </c>
      <c r="C106" s="342"/>
      <c r="D106" s="164">
        <f>D103+D104+D105</f>
        <v>0</v>
      </c>
      <c r="E106" s="141"/>
      <c r="F106" s="157"/>
      <c r="G106" s="154"/>
    </row>
    <row r="107" spans="2:9">
      <c r="B107" s="124"/>
      <c r="C107" s="125"/>
      <c r="D107" s="126"/>
      <c r="E107" s="126"/>
      <c r="F107" s="126"/>
    </row>
    <row r="108" spans="2:9" ht="15.75" thickBot="1">
      <c r="D108" s="39"/>
      <c r="E108" s="39"/>
      <c r="F108" s="39"/>
    </row>
    <row r="109" spans="2:9" ht="25.15" customHeight="1">
      <c r="B109" s="143" t="s">
        <v>60</v>
      </c>
      <c r="C109" s="100" t="s">
        <v>60</v>
      </c>
    </row>
    <row r="110" spans="2:9" ht="19.899999999999999" customHeight="1" thickBot="1">
      <c r="B110" s="166" t="e">
        <f>D103/G97</f>
        <v>#DIV/0!</v>
      </c>
      <c r="C110" s="112" t="e">
        <f>F103/G97</f>
        <v>#DIV/0!</v>
      </c>
    </row>
    <row r="113" spans="3:5">
      <c r="C113" s="340" t="s">
        <v>106</v>
      </c>
      <c r="D113" s="340"/>
      <c r="E113" s="17" t="str">
        <f>IF(G89&gt;(F22+D40+F58+D77)*0.1,"Le plafond de 10% est dépassé","")</f>
        <v/>
      </c>
    </row>
  </sheetData>
  <mergeCells count="84">
    <mergeCell ref="I84:J84"/>
    <mergeCell ref="B94:C94"/>
    <mergeCell ref="C113:D113"/>
    <mergeCell ref="B96:C96"/>
    <mergeCell ref="B103:C103"/>
    <mergeCell ref="B104:B105"/>
    <mergeCell ref="B106:C106"/>
    <mergeCell ref="B95:C95"/>
    <mergeCell ref="F76:I76"/>
    <mergeCell ref="B79:J79"/>
    <mergeCell ref="I81:J81"/>
    <mergeCell ref="I82:J82"/>
    <mergeCell ref="I83:J83"/>
    <mergeCell ref="F71:I71"/>
    <mergeCell ref="F72:I72"/>
    <mergeCell ref="F73:I73"/>
    <mergeCell ref="F74:I74"/>
    <mergeCell ref="F75:I75"/>
    <mergeCell ref="I86:J86"/>
    <mergeCell ref="I87:J87"/>
    <mergeCell ref="B92:J92"/>
    <mergeCell ref="F70:I70"/>
    <mergeCell ref="H56:J56"/>
    <mergeCell ref="H57:J57"/>
    <mergeCell ref="B60:J60"/>
    <mergeCell ref="F62:I62"/>
    <mergeCell ref="F63:I63"/>
    <mergeCell ref="F64:I64"/>
    <mergeCell ref="F65:I65"/>
    <mergeCell ref="F66:I66"/>
    <mergeCell ref="F67:I67"/>
    <mergeCell ref="F68:I68"/>
    <mergeCell ref="F69:I69"/>
    <mergeCell ref="I85:J85"/>
    <mergeCell ref="H55:J55"/>
    <mergeCell ref="B44:J44"/>
    <mergeCell ref="H46:J46"/>
    <mergeCell ref="H47:J47"/>
    <mergeCell ref="H48:J48"/>
    <mergeCell ref="H49:J49"/>
    <mergeCell ref="H50:J50"/>
    <mergeCell ref="H51:J51"/>
    <mergeCell ref="H52:J52"/>
    <mergeCell ref="H53:J53"/>
    <mergeCell ref="H54:J54"/>
    <mergeCell ref="B45:D45"/>
    <mergeCell ref="F45:J45"/>
    <mergeCell ref="B43:J43"/>
    <mergeCell ref="F30:I30"/>
    <mergeCell ref="F31:I31"/>
    <mergeCell ref="F32:I32"/>
    <mergeCell ref="F33:I33"/>
    <mergeCell ref="F34:I34"/>
    <mergeCell ref="F35:I35"/>
    <mergeCell ref="F36:I36"/>
    <mergeCell ref="F37:I37"/>
    <mergeCell ref="F38:I38"/>
    <mergeCell ref="F39:I39"/>
    <mergeCell ref="B42:J42"/>
    <mergeCell ref="F29:I29"/>
    <mergeCell ref="H16:J16"/>
    <mergeCell ref="H17:J17"/>
    <mergeCell ref="H18:J18"/>
    <mergeCell ref="H19:J19"/>
    <mergeCell ref="H20:J20"/>
    <mergeCell ref="H21:J21"/>
    <mergeCell ref="B24:J24"/>
    <mergeCell ref="F25:I25"/>
    <mergeCell ref="F26:I26"/>
    <mergeCell ref="F27:I27"/>
    <mergeCell ref="F28:I28"/>
    <mergeCell ref="H15:J15"/>
    <mergeCell ref="A1:E1"/>
    <mergeCell ref="B5:D5"/>
    <mergeCell ref="B6:J6"/>
    <mergeCell ref="B7:J7"/>
    <mergeCell ref="B8:J8"/>
    <mergeCell ref="H10:J10"/>
    <mergeCell ref="H11:J11"/>
    <mergeCell ref="H12:J12"/>
    <mergeCell ref="H13:J13"/>
    <mergeCell ref="H14:J14"/>
    <mergeCell ref="B9:D9"/>
    <mergeCell ref="F9:J9"/>
  </mergeCells>
  <dataValidations count="6">
    <dataValidation allowBlank="1" showInputMessage="1" showErrorMessage="1" prompt="en HT ou TTC au regard de la situation de la structure vis-à-vis de la TVA" sqref="F26:F39 H146:H151 H156:H161 H113:H130 H222:H226 F82:F87 F63:F76" xr:uid="{0A77095B-A3A5-4285-AA7A-5516A6970529}"/>
    <dataValidation type="decimal" allowBlank="1" showInputMessage="1" showErrorMessage="1" errorTitle="dépassement plafond 700 €" promptTitle="max 700 €" sqref="G107:G109 D14:D21 D50:D57 G171:G178 G236:G247 D47:D48 G92:G93 E95:E97 G98 D11:D12" xr:uid="{46F47948-9628-40C1-92E3-AD83CE6EEF22}">
      <formula1>0</formula1>
      <formula2>700</formula2>
    </dataValidation>
    <dataValidation type="list" allowBlank="1" showInputMessage="1" showErrorMessage="1" sqref="B83:B87" xr:uid="{52E922F7-A9C8-4086-9345-9A57B1A291BA}">
      <formula1>"formation interne ou externe des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B82" xr:uid="{3A593F19-9097-4288-BDB4-5B300E08776A}">
      <formula1>"formation interne ou externe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D82:D87" xr:uid="{615E3D10-8669-4FA4-896A-8C0BB4DC512E}">
      <formula1>"Prestation module stress test climatique,Prestation module économique"</formula1>
    </dataValidation>
    <dataValidation type="whole" allowBlank="1" showInputMessage="1" showErrorMessage="1" sqref="B9" xr:uid="{780EC98E-7569-420B-A65C-E4FDDB69CE80}">
      <formula1>0</formula1>
      <formula2>10000</formula2>
    </dataValidation>
  </dataValidations>
  <pageMargins left="0.51181102362204722" right="0.51181102362204722" top="0.55118110236220474" bottom="0.55118110236220474"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F351-849E-4DB6-B191-B7784B19EBF7}">
  <sheetPr codeName="Feuil12"/>
  <dimension ref="A1:AC115"/>
  <sheetViews>
    <sheetView showGridLines="0" zoomScale="85" zoomScaleNormal="85" workbookViewId="0">
      <selection activeCell="B5" sqref="B5:D5"/>
    </sheetView>
  </sheetViews>
  <sheetFormatPr baseColWidth="10" defaultColWidth="11.42578125" defaultRowHeight="15"/>
  <cols>
    <col min="1" max="1" width="2.7109375" style="17" customWidth="1"/>
    <col min="2" max="2" width="31.85546875" style="17" customWidth="1"/>
    <col min="3" max="3" width="28.7109375" style="17" customWidth="1"/>
    <col min="4" max="6" width="22.140625" style="17" customWidth="1"/>
    <col min="7" max="7" width="19.7109375" style="17" customWidth="1"/>
    <col min="8" max="8" width="21.28515625" style="17" customWidth="1"/>
    <col min="9" max="9" width="18.42578125" style="17" customWidth="1"/>
    <col min="10" max="10" width="10.140625" style="17" customWidth="1"/>
    <col min="11" max="11" width="11.42578125" style="17"/>
    <col min="12" max="12" width="6" style="17" customWidth="1"/>
    <col min="13" max="13" width="6.42578125" style="17" customWidth="1"/>
    <col min="14" max="16384" width="11.42578125" style="17"/>
  </cols>
  <sheetData>
    <row r="1" spans="1:29" ht="58.5" customHeight="1">
      <c r="A1" s="328"/>
      <c r="B1" s="328"/>
      <c r="C1" s="328"/>
      <c r="D1" s="328"/>
      <c r="E1" s="328"/>
      <c r="F1" s="16"/>
      <c r="G1" s="16"/>
    </row>
    <row r="2" spans="1:29" ht="17.45" customHeight="1">
      <c r="A2" s="16"/>
      <c r="B2" s="16"/>
      <c r="C2" s="16"/>
      <c r="D2" s="16"/>
      <c r="E2" s="268" t="s">
        <v>112</v>
      </c>
      <c r="F2" s="16"/>
      <c r="G2" s="16"/>
    </row>
    <row r="4" spans="1:29" ht="18.75" customHeight="1">
      <c r="D4" s="21"/>
      <c r="E4" s="21"/>
      <c r="F4" s="21"/>
      <c r="G4" s="21"/>
    </row>
    <row r="5" spans="1:29" ht="25.5" customHeight="1">
      <c r="B5" s="329" t="s">
        <v>0</v>
      </c>
      <c r="C5" s="329"/>
      <c r="D5" s="329"/>
      <c r="E5" s="168">
        <f>Identité!B46</f>
        <v>0</v>
      </c>
      <c r="F5" s="130"/>
      <c r="G5" s="19"/>
      <c r="H5" s="19"/>
      <c r="I5" s="20"/>
    </row>
    <row r="6" spans="1:29" ht="24.75" customHeight="1">
      <c r="B6" s="317" t="s">
        <v>1</v>
      </c>
      <c r="C6" s="317"/>
      <c r="D6" s="317"/>
      <c r="E6" s="317"/>
      <c r="F6" s="317"/>
      <c r="G6" s="317"/>
      <c r="H6" s="317"/>
      <c r="I6" s="317"/>
      <c r="J6" s="317"/>
    </row>
    <row r="7" spans="1:29" s="24" customFormat="1" ht="18" customHeight="1">
      <c r="A7" s="22"/>
      <c r="B7" s="330" t="s">
        <v>2</v>
      </c>
      <c r="C7" s="330"/>
      <c r="D7" s="330"/>
      <c r="E7" s="330"/>
      <c r="F7" s="330"/>
      <c r="G7" s="330"/>
      <c r="H7" s="330"/>
      <c r="I7" s="330"/>
      <c r="J7" s="330"/>
      <c r="K7" s="2"/>
      <c r="L7" s="2"/>
      <c r="M7" s="2"/>
      <c r="N7" s="2"/>
      <c r="O7" s="2"/>
      <c r="P7" s="2"/>
      <c r="Q7" s="23"/>
      <c r="R7" s="23"/>
      <c r="S7" s="23"/>
      <c r="T7" s="23"/>
      <c r="U7" s="23"/>
      <c r="V7" s="23"/>
      <c r="W7" s="23"/>
      <c r="X7" s="23"/>
      <c r="Y7" s="23"/>
      <c r="Z7" s="23"/>
      <c r="AA7" s="23"/>
      <c r="AB7" s="23"/>
      <c r="AC7" s="23"/>
    </row>
    <row r="8" spans="1:29" s="24" customFormat="1" ht="26.25" customHeight="1">
      <c r="A8" s="22"/>
      <c r="B8" s="313" t="s">
        <v>3</v>
      </c>
      <c r="C8" s="313"/>
      <c r="D8" s="313"/>
      <c r="E8" s="313"/>
      <c r="F8" s="313"/>
      <c r="G8" s="313"/>
      <c r="H8" s="313"/>
      <c r="I8" s="313"/>
      <c r="J8" s="313"/>
      <c r="K8" s="2"/>
      <c r="L8" s="2"/>
      <c r="M8" s="2"/>
      <c r="N8" s="2"/>
      <c r="O8" s="2"/>
      <c r="P8" s="2"/>
      <c r="Q8" s="23"/>
      <c r="R8" s="23"/>
      <c r="S8" s="23"/>
      <c r="T8" s="23"/>
      <c r="U8" s="23"/>
      <c r="V8" s="23"/>
      <c r="W8" s="23"/>
      <c r="X8" s="23"/>
      <c r="Y8" s="23"/>
      <c r="Z8" s="23"/>
      <c r="AA8" s="23"/>
      <c r="AB8" s="23"/>
      <c r="AC8" s="23"/>
    </row>
    <row r="9" spans="1:29" s="24" customFormat="1" ht="26.25" customHeight="1" thickBot="1">
      <c r="A9" s="22"/>
      <c r="B9" s="303"/>
      <c r="C9" s="304"/>
      <c r="D9" s="304"/>
      <c r="E9" s="256" t="s">
        <v>107</v>
      </c>
      <c r="F9" s="305"/>
      <c r="G9" s="305"/>
      <c r="H9" s="305"/>
      <c r="I9" s="305"/>
      <c r="J9" s="356"/>
      <c r="K9" s="2"/>
      <c r="L9" s="2"/>
      <c r="M9" s="2"/>
      <c r="N9" s="2"/>
      <c r="O9" s="2"/>
      <c r="P9" s="2"/>
      <c r="Q9" s="23"/>
      <c r="R9" s="23"/>
      <c r="S9" s="23"/>
      <c r="T9" s="23"/>
      <c r="U9" s="23"/>
      <c r="V9" s="23"/>
      <c r="W9" s="23"/>
      <c r="X9" s="23"/>
      <c r="Y9" s="23"/>
      <c r="Z9" s="23"/>
      <c r="AA9" s="23"/>
      <c r="AB9" s="23"/>
      <c r="AC9" s="23"/>
    </row>
    <row r="10" spans="1:29" ht="60">
      <c r="A10" s="25"/>
      <c r="B10" s="26" t="s">
        <v>4</v>
      </c>
      <c r="C10" s="27" t="s">
        <v>40</v>
      </c>
      <c r="D10" s="27" t="s">
        <v>5</v>
      </c>
      <c r="E10" s="27" t="s">
        <v>6</v>
      </c>
      <c r="F10" s="27" t="s">
        <v>68</v>
      </c>
      <c r="G10" s="28" t="s">
        <v>61</v>
      </c>
      <c r="H10" s="314" t="s">
        <v>64</v>
      </c>
      <c r="I10" s="315"/>
      <c r="J10" s="316"/>
    </row>
    <row r="11" spans="1:29">
      <c r="A11" s="25"/>
      <c r="B11" s="101"/>
      <c r="C11" s="29"/>
      <c r="D11" s="30"/>
      <c r="E11" s="36">
        <v>0</v>
      </c>
      <c r="F11" s="144">
        <f>D11*E11</f>
        <v>0</v>
      </c>
      <c r="G11" s="102">
        <f>IF(D11&gt;500,500*E11,D11*E11)</f>
        <v>0</v>
      </c>
      <c r="H11" s="331"/>
      <c r="I11" s="332"/>
      <c r="J11" s="333"/>
      <c r="K11" s="31"/>
      <c r="L11" s="32"/>
    </row>
    <row r="12" spans="1:29">
      <c r="A12" s="25"/>
      <c r="B12" s="33"/>
      <c r="C12" s="34"/>
      <c r="D12" s="35"/>
      <c r="E12" s="36">
        <v>0</v>
      </c>
      <c r="F12" s="145">
        <f t="shared" ref="F12:F21" si="0">D12*E12</f>
        <v>0</v>
      </c>
      <c r="G12" s="102">
        <f t="shared" ref="G12:G21" si="1">IF(D12&gt;500,500*E12,D12*E12)</f>
        <v>0</v>
      </c>
      <c r="H12" s="331"/>
      <c r="I12" s="332"/>
      <c r="J12" s="333"/>
    </row>
    <row r="13" spans="1:29">
      <c r="A13" s="25"/>
      <c r="B13" s="37"/>
      <c r="C13" s="38"/>
      <c r="D13" s="30"/>
      <c r="E13" s="36">
        <v>0</v>
      </c>
      <c r="F13" s="145">
        <f t="shared" si="0"/>
        <v>0</v>
      </c>
      <c r="G13" s="102">
        <f t="shared" si="1"/>
        <v>0</v>
      </c>
      <c r="H13" s="331"/>
      <c r="I13" s="332"/>
      <c r="J13" s="333"/>
    </row>
    <row r="14" spans="1:29">
      <c r="A14" s="25"/>
      <c r="B14" s="33"/>
      <c r="C14" s="34"/>
      <c r="D14" s="30"/>
      <c r="E14" s="36">
        <v>0</v>
      </c>
      <c r="F14" s="145">
        <f t="shared" si="0"/>
        <v>0</v>
      </c>
      <c r="G14" s="102">
        <f t="shared" si="1"/>
        <v>0</v>
      </c>
      <c r="H14" s="331"/>
      <c r="I14" s="332"/>
      <c r="J14" s="333"/>
    </row>
    <row r="15" spans="1:29">
      <c r="A15" s="25"/>
      <c r="B15" s="33"/>
      <c r="C15" s="34"/>
      <c r="D15" s="30"/>
      <c r="E15" s="36">
        <v>0</v>
      </c>
      <c r="F15" s="145">
        <f t="shared" si="0"/>
        <v>0</v>
      </c>
      <c r="G15" s="102">
        <f t="shared" si="1"/>
        <v>0</v>
      </c>
      <c r="H15" s="331"/>
      <c r="I15" s="332"/>
      <c r="J15" s="333"/>
    </row>
    <row r="16" spans="1:29">
      <c r="A16" s="25"/>
      <c r="B16" s="33"/>
      <c r="C16" s="34"/>
      <c r="D16" s="35"/>
      <c r="E16" s="36">
        <v>0</v>
      </c>
      <c r="F16" s="145">
        <f t="shared" si="0"/>
        <v>0</v>
      </c>
      <c r="G16" s="102">
        <f t="shared" si="1"/>
        <v>0</v>
      </c>
      <c r="H16" s="331"/>
      <c r="I16" s="332"/>
      <c r="J16" s="333"/>
    </row>
    <row r="17" spans="1:10">
      <c r="A17" s="25"/>
      <c r="B17" s="33"/>
      <c r="C17" s="34"/>
      <c r="D17" s="35"/>
      <c r="E17" s="36">
        <v>0</v>
      </c>
      <c r="F17" s="145">
        <f t="shared" si="0"/>
        <v>0</v>
      </c>
      <c r="G17" s="102">
        <f t="shared" si="1"/>
        <v>0</v>
      </c>
      <c r="H17" s="331"/>
      <c r="I17" s="332"/>
      <c r="J17" s="333"/>
    </row>
    <row r="18" spans="1:10">
      <c r="A18" s="25"/>
      <c r="B18" s="33"/>
      <c r="C18" s="34"/>
      <c r="D18" s="35"/>
      <c r="E18" s="36">
        <v>0</v>
      </c>
      <c r="F18" s="145">
        <f t="shared" si="0"/>
        <v>0</v>
      </c>
      <c r="G18" s="102">
        <f t="shared" si="1"/>
        <v>0</v>
      </c>
      <c r="H18" s="331"/>
      <c r="I18" s="332"/>
      <c r="J18" s="333"/>
    </row>
    <row r="19" spans="1:10">
      <c r="A19" s="25"/>
      <c r="B19" s="33"/>
      <c r="C19" s="34"/>
      <c r="D19" s="35"/>
      <c r="E19" s="36">
        <v>0</v>
      </c>
      <c r="F19" s="145">
        <f t="shared" si="0"/>
        <v>0</v>
      </c>
      <c r="G19" s="102">
        <f t="shared" si="1"/>
        <v>0</v>
      </c>
      <c r="H19" s="331"/>
      <c r="I19" s="332"/>
      <c r="J19" s="333"/>
    </row>
    <row r="20" spans="1:10">
      <c r="A20" s="25"/>
      <c r="B20" s="33"/>
      <c r="C20" s="34"/>
      <c r="D20" s="35"/>
      <c r="E20" s="36">
        <v>0</v>
      </c>
      <c r="F20" s="145">
        <f t="shared" si="0"/>
        <v>0</v>
      </c>
      <c r="G20" s="102">
        <f t="shared" si="1"/>
        <v>0</v>
      </c>
      <c r="H20" s="331"/>
      <c r="I20" s="332"/>
      <c r="J20" s="333"/>
    </row>
    <row r="21" spans="1:10" ht="15.75" thickBot="1">
      <c r="A21" s="25"/>
      <c r="B21" s="40"/>
      <c r="C21" s="41"/>
      <c r="D21" s="42"/>
      <c r="E21" s="43">
        <v>0</v>
      </c>
      <c r="F21" s="146">
        <f t="shared" si="0"/>
        <v>0</v>
      </c>
      <c r="G21" s="102">
        <f t="shared" si="1"/>
        <v>0</v>
      </c>
      <c r="H21" s="346"/>
      <c r="I21" s="347"/>
      <c r="J21" s="348"/>
    </row>
    <row r="22" spans="1:10" ht="23.25" customHeight="1" thickBot="1">
      <c r="A22" s="25"/>
      <c r="B22" s="44"/>
      <c r="C22" s="44"/>
      <c r="D22" s="45" t="s">
        <v>10</v>
      </c>
      <c r="E22" s="167">
        <f>SUM(E11:E21)</f>
        <v>0</v>
      </c>
      <c r="F22" s="147">
        <f>SUM(F11:F21)</f>
        <v>0</v>
      </c>
      <c r="G22" s="103">
        <f>SUM(G11:G21)</f>
        <v>0</v>
      </c>
      <c r="H22" s="46"/>
    </row>
    <row r="23" spans="1:10" ht="23.25" customHeight="1">
      <c r="A23" s="25"/>
      <c r="B23" s="44"/>
      <c r="C23" s="44"/>
      <c r="D23" s="47"/>
      <c r="E23" s="148"/>
      <c r="F23" s="67"/>
    </row>
    <row r="24" spans="1:10" ht="28.5" customHeight="1" thickBot="1">
      <c r="A24" s="25"/>
      <c r="B24" s="313" t="s">
        <v>63</v>
      </c>
      <c r="C24" s="313"/>
      <c r="D24" s="313"/>
      <c r="E24" s="313"/>
      <c r="F24" s="313"/>
      <c r="G24" s="313"/>
      <c r="H24" s="313"/>
      <c r="I24" s="313"/>
      <c r="J24" s="313"/>
    </row>
    <row r="25" spans="1:10" ht="31.15" customHeight="1">
      <c r="A25" s="25"/>
      <c r="B25" s="26" t="s">
        <v>4</v>
      </c>
      <c r="C25" s="27" t="s">
        <v>40</v>
      </c>
      <c r="D25" s="27" t="s">
        <v>58</v>
      </c>
      <c r="E25" s="48" t="s">
        <v>61</v>
      </c>
      <c r="F25" s="314" t="s">
        <v>7</v>
      </c>
      <c r="G25" s="315"/>
      <c r="H25" s="315"/>
      <c r="I25" s="316"/>
    </row>
    <row r="26" spans="1:10">
      <c r="A26" s="25"/>
      <c r="B26" s="33"/>
      <c r="C26" s="49"/>
      <c r="D26" s="50"/>
      <c r="E26" s="51"/>
      <c r="F26" s="334"/>
      <c r="G26" s="335"/>
      <c r="H26" s="335"/>
      <c r="I26" s="336"/>
    </row>
    <row r="27" spans="1:10">
      <c r="A27" s="25"/>
      <c r="B27" s="33"/>
      <c r="C27" s="52"/>
      <c r="D27" s="50"/>
      <c r="E27" s="51"/>
      <c r="F27" s="334"/>
      <c r="G27" s="335"/>
      <c r="H27" s="335"/>
      <c r="I27" s="336"/>
      <c r="J27" s="53"/>
    </row>
    <row r="28" spans="1:10">
      <c r="A28" s="25"/>
      <c r="B28" s="33"/>
      <c r="C28" s="52"/>
      <c r="D28" s="50"/>
      <c r="E28" s="51"/>
      <c r="F28" s="334"/>
      <c r="G28" s="335"/>
      <c r="H28" s="335"/>
      <c r="I28" s="336"/>
    </row>
    <row r="29" spans="1:10">
      <c r="A29" s="25"/>
      <c r="B29" s="33"/>
      <c r="C29" s="52"/>
      <c r="D29" s="50"/>
      <c r="E29" s="51"/>
      <c r="F29" s="334"/>
      <c r="G29" s="335"/>
      <c r="H29" s="335"/>
      <c r="I29" s="336"/>
    </row>
    <row r="30" spans="1:10">
      <c r="A30" s="25"/>
      <c r="B30" s="33"/>
      <c r="C30" s="52"/>
      <c r="D30" s="50"/>
      <c r="E30" s="51"/>
      <c r="F30" s="334"/>
      <c r="G30" s="335"/>
      <c r="H30" s="335"/>
      <c r="I30" s="336"/>
    </row>
    <row r="31" spans="1:10">
      <c r="A31" s="25"/>
      <c r="B31" s="33"/>
      <c r="C31" s="52"/>
      <c r="D31" s="50"/>
      <c r="E31" s="51"/>
      <c r="F31" s="334"/>
      <c r="G31" s="335"/>
      <c r="H31" s="335"/>
      <c r="I31" s="336"/>
    </row>
    <row r="32" spans="1:10">
      <c r="A32" s="25"/>
      <c r="B32" s="33"/>
      <c r="C32" s="49"/>
      <c r="D32" s="50"/>
      <c r="E32" s="51"/>
      <c r="F32" s="334"/>
      <c r="G32" s="335"/>
      <c r="H32" s="335"/>
      <c r="I32" s="336"/>
    </row>
    <row r="33" spans="1:10">
      <c r="A33" s="25"/>
      <c r="B33" s="33"/>
      <c r="C33" s="52"/>
      <c r="D33" s="50"/>
      <c r="E33" s="51"/>
      <c r="F33" s="334"/>
      <c r="G33" s="335"/>
      <c r="H33" s="335"/>
      <c r="I33" s="336"/>
    </row>
    <row r="34" spans="1:10">
      <c r="A34" s="25"/>
      <c r="B34" s="33"/>
      <c r="C34" s="52"/>
      <c r="D34" s="50"/>
      <c r="E34" s="51"/>
      <c r="F34" s="334"/>
      <c r="G34" s="335"/>
      <c r="H34" s="335"/>
      <c r="I34" s="336"/>
    </row>
    <row r="35" spans="1:10">
      <c r="A35" s="25"/>
      <c r="B35" s="33"/>
      <c r="C35" s="52"/>
      <c r="D35" s="50"/>
      <c r="E35" s="51"/>
      <c r="F35" s="334"/>
      <c r="G35" s="335"/>
      <c r="H35" s="335"/>
      <c r="I35" s="336"/>
    </row>
    <row r="36" spans="1:10">
      <c r="A36" s="25"/>
      <c r="B36" s="33"/>
      <c r="C36" s="52"/>
      <c r="D36" s="50"/>
      <c r="E36" s="51"/>
      <c r="F36" s="334"/>
      <c r="G36" s="335"/>
      <c r="H36" s="335"/>
      <c r="I36" s="336"/>
    </row>
    <row r="37" spans="1:10">
      <c r="A37" s="25"/>
      <c r="B37" s="33"/>
      <c r="C37" s="52"/>
      <c r="D37" s="50"/>
      <c r="E37" s="51"/>
      <c r="F37" s="334"/>
      <c r="G37" s="335"/>
      <c r="H37" s="335"/>
      <c r="I37" s="336"/>
    </row>
    <row r="38" spans="1:10">
      <c r="A38" s="25"/>
      <c r="B38" s="33"/>
      <c r="C38" s="52"/>
      <c r="D38" s="50"/>
      <c r="E38" s="51"/>
      <c r="F38" s="334"/>
      <c r="G38" s="335"/>
      <c r="H38" s="335"/>
      <c r="I38" s="336"/>
    </row>
    <row r="39" spans="1:10" ht="15.75" thickBot="1">
      <c r="A39" s="25"/>
      <c r="B39" s="40"/>
      <c r="C39" s="54"/>
      <c r="D39" s="55"/>
      <c r="E39" s="56"/>
      <c r="F39" s="337"/>
      <c r="G39" s="338"/>
      <c r="H39" s="338"/>
      <c r="I39" s="339"/>
    </row>
    <row r="40" spans="1:10" ht="19.5" customHeight="1" thickBot="1">
      <c r="A40" s="25"/>
      <c r="B40" s="44"/>
      <c r="C40" s="45" t="s">
        <v>10</v>
      </c>
      <c r="D40" s="104">
        <f>SUM(D26:D39)</f>
        <v>0</v>
      </c>
      <c r="E40" s="105">
        <f>SUM(E26:E39)</f>
        <v>0</v>
      </c>
      <c r="F40" s="57"/>
      <c r="G40" s="58"/>
      <c r="H40" s="58"/>
      <c r="I40" s="59"/>
    </row>
    <row r="41" spans="1:10">
      <c r="B41" s="60"/>
      <c r="C41" s="60"/>
      <c r="D41" s="60"/>
      <c r="E41" s="61"/>
      <c r="F41" s="61"/>
      <c r="G41" s="62"/>
      <c r="H41" s="62"/>
      <c r="I41" s="62"/>
      <c r="J41" s="63"/>
    </row>
    <row r="42" spans="1:10" ht="21">
      <c r="B42" s="317" t="s">
        <v>11</v>
      </c>
      <c r="C42" s="317"/>
      <c r="D42" s="317"/>
      <c r="E42" s="317"/>
      <c r="F42" s="317"/>
      <c r="G42" s="317"/>
      <c r="H42" s="317"/>
      <c r="I42" s="317"/>
      <c r="J42" s="317"/>
    </row>
    <row r="43" spans="1:10" ht="18">
      <c r="B43" s="330" t="s">
        <v>2</v>
      </c>
      <c r="C43" s="330"/>
      <c r="D43" s="330"/>
      <c r="E43" s="330"/>
      <c r="F43" s="330"/>
      <c r="G43" s="330"/>
      <c r="H43" s="330"/>
      <c r="I43" s="330"/>
      <c r="J43" s="330"/>
    </row>
    <row r="44" spans="1:10" ht="21" customHeight="1">
      <c r="B44" s="312" t="s">
        <v>12</v>
      </c>
      <c r="C44" s="312"/>
      <c r="D44" s="312"/>
      <c r="E44" s="312"/>
      <c r="F44" s="312"/>
      <c r="G44" s="312"/>
      <c r="H44" s="312"/>
      <c r="I44" s="312"/>
      <c r="J44" s="313"/>
    </row>
    <row r="45" spans="1:10" ht="21" customHeight="1" thickBot="1">
      <c r="B45" s="306"/>
      <c r="C45" s="307"/>
      <c r="D45" s="307"/>
      <c r="E45" s="266" t="s">
        <v>107</v>
      </c>
      <c r="F45" s="357"/>
      <c r="G45" s="357"/>
      <c r="H45" s="357"/>
      <c r="I45" s="357"/>
      <c r="J45" s="358"/>
    </row>
    <row r="46" spans="1:10" ht="60">
      <c r="B46" s="26" t="s">
        <v>4</v>
      </c>
      <c r="C46" s="27" t="s">
        <v>40</v>
      </c>
      <c r="D46" s="27" t="s">
        <v>5</v>
      </c>
      <c r="E46" s="27" t="s">
        <v>6</v>
      </c>
      <c r="F46" s="27" t="s">
        <v>68</v>
      </c>
      <c r="G46" s="28" t="s">
        <v>67</v>
      </c>
      <c r="H46" s="314" t="s">
        <v>64</v>
      </c>
      <c r="I46" s="315"/>
      <c r="J46" s="316"/>
    </row>
    <row r="47" spans="1:10">
      <c r="B47" s="33"/>
      <c r="C47" s="49"/>
      <c r="D47" s="35"/>
      <c r="E47" s="36">
        <v>0</v>
      </c>
      <c r="F47" s="145">
        <f t="shared" ref="F47:F57" si="2">D47*E47</f>
        <v>0</v>
      </c>
      <c r="G47" s="106">
        <f>IF(D47&gt;500,500*E47,D47*E47)</f>
        <v>0</v>
      </c>
      <c r="H47" s="331"/>
      <c r="I47" s="332"/>
      <c r="J47" s="333"/>
    </row>
    <row r="48" spans="1:10">
      <c r="B48" s="33"/>
      <c r="C48" s="49"/>
      <c r="D48" s="35"/>
      <c r="E48" s="36">
        <v>0</v>
      </c>
      <c r="F48" s="145">
        <f t="shared" si="2"/>
        <v>0</v>
      </c>
      <c r="G48" s="106">
        <f t="shared" ref="G48:G57" si="3">IF(D48&gt;500,500*E48,D48*E48)</f>
        <v>0</v>
      </c>
      <c r="H48" s="331"/>
      <c r="I48" s="332"/>
      <c r="J48" s="333"/>
    </row>
    <row r="49" spans="1:10">
      <c r="B49" s="37"/>
      <c r="C49" s="38"/>
      <c r="D49" s="64"/>
      <c r="E49" s="36">
        <v>0</v>
      </c>
      <c r="F49" s="145">
        <f t="shared" si="2"/>
        <v>0</v>
      </c>
      <c r="G49" s="106">
        <f t="shared" si="3"/>
        <v>0</v>
      </c>
      <c r="H49" s="331"/>
      <c r="I49" s="332"/>
      <c r="J49" s="333"/>
    </row>
    <row r="50" spans="1:10">
      <c r="B50" s="33"/>
      <c r="C50" s="49"/>
      <c r="D50" s="35"/>
      <c r="E50" s="36">
        <v>0</v>
      </c>
      <c r="F50" s="145">
        <f t="shared" si="2"/>
        <v>0</v>
      </c>
      <c r="G50" s="106">
        <f t="shared" si="3"/>
        <v>0</v>
      </c>
      <c r="H50" s="331"/>
      <c r="I50" s="332"/>
      <c r="J50" s="333"/>
    </row>
    <row r="51" spans="1:10">
      <c r="B51" s="33"/>
      <c r="C51" s="49"/>
      <c r="D51" s="35"/>
      <c r="E51" s="36">
        <v>0</v>
      </c>
      <c r="F51" s="145">
        <f t="shared" si="2"/>
        <v>0</v>
      </c>
      <c r="G51" s="106">
        <f t="shared" si="3"/>
        <v>0</v>
      </c>
      <c r="H51" s="331"/>
      <c r="I51" s="332"/>
      <c r="J51" s="333"/>
    </row>
    <row r="52" spans="1:10">
      <c r="B52" s="33"/>
      <c r="C52" s="49"/>
      <c r="D52" s="35"/>
      <c r="E52" s="36">
        <v>0</v>
      </c>
      <c r="F52" s="145">
        <f t="shared" si="2"/>
        <v>0</v>
      </c>
      <c r="G52" s="106">
        <f t="shared" si="3"/>
        <v>0</v>
      </c>
      <c r="H52" s="331"/>
      <c r="I52" s="332"/>
      <c r="J52" s="333"/>
    </row>
    <row r="53" spans="1:10">
      <c r="B53" s="33"/>
      <c r="C53" s="49"/>
      <c r="D53" s="35"/>
      <c r="E53" s="36">
        <v>0</v>
      </c>
      <c r="F53" s="145">
        <f t="shared" si="2"/>
        <v>0</v>
      </c>
      <c r="G53" s="106">
        <f t="shared" si="3"/>
        <v>0</v>
      </c>
      <c r="H53" s="331"/>
      <c r="I53" s="332"/>
      <c r="J53" s="333"/>
    </row>
    <row r="54" spans="1:10">
      <c r="B54" s="33"/>
      <c r="C54" s="34"/>
      <c r="D54" s="35"/>
      <c r="E54" s="36">
        <v>0</v>
      </c>
      <c r="F54" s="145">
        <f t="shared" si="2"/>
        <v>0</v>
      </c>
      <c r="G54" s="106">
        <f t="shared" si="3"/>
        <v>0</v>
      </c>
      <c r="H54" s="331"/>
      <c r="I54" s="332"/>
      <c r="J54" s="333"/>
    </row>
    <row r="55" spans="1:10">
      <c r="B55" s="33"/>
      <c r="C55" s="34"/>
      <c r="D55" s="35"/>
      <c r="E55" s="36">
        <v>0</v>
      </c>
      <c r="F55" s="145">
        <f t="shared" si="2"/>
        <v>0</v>
      </c>
      <c r="G55" s="106">
        <f t="shared" si="3"/>
        <v>0</v>
      </c>
      <c r="H55" s="331"/>
      <c r="I55" s="332"/>
      <c r="J55" s="333"/>
    </row>
    <row r="56" spans="1:10">
      <c r="B56" s="33"/>
      <c r="C56" s="34"/>
      <c r="D56" s="35"/>
      <c r="E56" s="36">
        <v>0</v>
      </c>
      <c r="F56" s="145">
        <f t="shared" si="2"/>
        <v>0</v>
      </c>
      <c r="G56" s="106">
        <f t="shared" si="3"/>
        <v>0</v>
      </c>
      <c r="H56" s="331"/>
      <c r="I56" s="332"/>
      <c r="J56" s="333"/>
    </row>
    <row r="57" spans="1:10" ht="15.75" thickBot="1">
      <c r="B57" s="40"/>
      <c r="C57" s="41"/>
      <c r="D57" s="42"/>
      <c r="E57" s="43">
        <v>0</v>
      </c>
      <c r="F57" s="146">
        <f t="shared" si="2"/>
        <v>0</v>
      </c>
      <c r="G57" s="106">
        <f t="shared" si="3"/>
        <v>0</v>
      </c>
      <c r="H57" s="346"/>
      <c r="I57" s="347"/>
      <c r="J57" s="348"/>
    </row>
    <row r="58" spans="1:10" ht="15.75" thickBot="1">
      <c r="B58" s="65"/>
      <c r="C58" s="66"/>
      <c r="D58" s="45" t="s">
        <v>10</v>
      </c>
      <c r="E58" s="167">
        <f>SUM(E47:E57)</f>
        <v>0</v>
      </c>
      <c r="F58" s="147">
        <f>SUM(F47:F57)</f>
        <v>0</v>
      </c>
      <c r="G58" s="107">
        <f>SUM(G47:G57)</f>
        <v>0</v>
      </c>
      <c r="H58" s="137"/>
    </row>
    <row r="59" spans="1:10" ht="19.149999999999999" customHeight="1">
      <c r="B59" s="68"/>
      <c r="C59" s="68"/>
      <c r="D59" s="69"/>
      <c r="E59" s="70"/>
      <c r="F59" s="70"/>
      <c r="G59" s="71"/>
      <c r="H59" s="136"/>
      <c r="I59" s="72"/>
      <c r="J59" s="72"/>
    </row>
    <row r="60" spans="1:10">
      <c r="B60" s="312" t="s">
        <v>13</v>
      </c>
      <c r="C60" s="312"/>
      <c r="D60" s="312"/>
      <c r="E60" s="312"/>
      <c r="F60" s="312"/>
      <c r="G60" s="312"/>
      <c r="H60" s="312"/>
      <c r="I60" s="312"/>
      <c r="J60" s="313"/>
    </row>
    <row r="61" spans="1:10" ht="15.75" thickBot="1">
      <c r="B61" s="13"/>
      <c r="C61" s="13"/>
      <c r="D61" s="13"/>
      <c r="E61" s="13"/>
      <c r="F61" s="13"/>
      <c r="G61" s="13"/>
      <c r="H61" s="13"/>
      <c r="I61" s="13"/>
      <c r="J61" s="14"/>
    </row>
    <row r="62" spans="1:10" ht="51" customHeight="1">
      <c r="A62" s="25"/>
      <c r="B62" s="26" t="s">
        <v>4</v>
      </c>
      <c r="C62" s="27" t="s">
        <v>40</v>
      </c>
      <c r="D62" s="27" t="s">
        <v>58</v>
      </c>
      <c r="E62" s="73" t="s">
        <v>61</v>
      </c>
      <c r="F62" s="314" t="s">
        <v>7</v>
      </c>
      <c r="G62" s="315"/>
      <c r="H62" s="315"/>
      <c r="I62" s="316"/>
    </row>
    <row r="63" spans="1:10">
      <c r="A63" s="25"/>
      <c r="B63" s="33"/>
      <c r="C63" s="34"/>
      <c r="D63" s="50"/>
      <c r="E63" s="74"/>
      <c r="F63" s="310"/>
      <c r="G63" s="310"/>
      <c r="H63" s="310"/>
      <c r="I63" s="311"/>
    </row>
    <row r="64" spans="1:10">
      <c r="A64" s="25"/>
      <c r="B64" s="33"/>
      <c r="C64" s="75"/>
      <c r="D64" s="50"/>
      <c r="E64" s="74"/>
      <c r="F64" s="310"/>
      <c r="G64" s="310"/>
      <c r="H64" s="310"/>
      <c r="I64" s="311"/>
      <c r="J64" s="53"/>
    </row>
    <row r="65" spans="1:10">
      <c r="A65" s="25"/>
      <c r="B65" s="33"/>
      <c r="C65" s="75"/>
      <c r="D65" s="50"/>
      <c r="E65" s="74"/>
      <c r="F65" s="310"/>
      <c r="G65" s="310"/>
      <c r="H65" s="310"/>
      <c r="I65" s="311"/>
    </row>
    <row r="66" spans="1:10">
      <c r="A66" s="25"/>
      <c r="B66" s="33"/>
      <c r="C66" s="75"/>
      <c r="D66" s="50"/>
      <c r="E66" s="74"/>
      <c r="F66" s="310"/>
      <c r="G66" s="310"/>
      <c r="H66" s="310"/>
      <c r="I66" s="311"/>
    </row>
    <row r="67" spans="1:10">
      <c r="A67" s="25"/>
      <c r="B67" s="33"/>
      <c r="C67" s="75"/>
      <c r="D67" s="50"/>
      <c r="E67" s="113"/>
      <c r="F67" s="310"/>
      <c r="G67" s="310"/>
      <c r="H67" s="310"/>
      <c r="I67" s="311"/>
    </row>
    <row r="68" spans="1:10">
      <c r="A68" s="25"/>
      <c r="B68" s="33"/>
      <c r="C68" s="75"/>
      <c r="D68" s="50"/>
      <c r="E68" s="74"/>
      <c r="F68" s="310"/>
      <c r="G68" s="310"/>
      <c r="H68" s="310"/>
      <c r="I68" s="311"/>
    </row>
    <row r="69" spans="1:10">
      <c r="A69" s="25"/>
      <c r="B69" s="33"/>
      <c r="C69" s="34"/>
      <c r="D69" s="50"/>
      <c r="E69" s="74"/>
      <c r="F69" s="310"/>
      <c r="G69" s="310"/>
      <c r="H69" s="310"/>
      <c r="I69" s="311"/>
    </row>
    <row r="70" spans="1:10">
      <c r="A70" s="25"/>
      <c r="B70" s="33"/>
      <c r="C70" s="75"/>
      <c r="D70" s="50"/>
      <c r="E70" s="74"/>
      <c r="F70" s="310"/>
      <c r="G70" s="310"/>
      <c r="H70" s="310"/>
      <c r="I70" s="311"/>
    </row>
    <row r="71" spans="1:10">
      <c r="A71" s="25"/>
      <c r="B71" s="33"/>
      <c r="C71" s="75"/>
      <c r="D71" s="50"/>
      <c r="E71" s="74"/>
      <c r="F71" s="310"/>
      <c r="G71" s="310"/>
      <c r="H71" s="310"/>
      <c r="I71" s="311"/>
    </row>
    <row r="72" spans="1:10">
      <c r="A72" s="25"/>
      <c r="B72" s="33"/>
      <c r="C72" s="75"/>
      <c r="D72" s="50"/>
      <c r="E72" s="74"/>
      <c r="F72" s="310"/>
      <c r="G72" s="310"/>
      <c r="H72" s="310"/>
      <c r="I72" s="311"/>
    </row>
    <row r="73" spans="1:10">
      <c r="A73" s="25"/>
      <c r="B73" s="33"/>
      <c r="C73" s="75"/>
      <c r="D73" s="50"/>
      <c r="E73" s="74"/>
      <c r="F73" s="310"/>
      <c r="G73" s="310"/>
      <c r="H73" s="310"/>
      <c r="I73" s="311"/>
    </row>
    <row r="74" spans="1:10">
      <c r="A74" s="25"/>
      <c r="B74" s="33"/>
      <c r="C74" s="75"/>
      <c r="D74" s="50"/>
      <c r="E74" s="74"/>
      <c r="F74" s="310"/>
      <c r="G74" s="310"/>
      <c r="H74" s="310"/>
      <c r="I74" s="311"/>
    </row>
    <row r="75" spans="1:10">
      <c r="A75" s="25"/>
      <c r="B75" s="33"/>
      <c r="C75" s="75"/>
      <c r="D75" s="50"/>
      <c r="E75" s="74"/>
      <c r="F75" s="310"/>
      <c r="G75" s="310"/>
      <c r="H75" s="310"/>
      <c r="I75" s="311"/>
    </row>
    <row r="76" spans="1:10" ht="15.75" thickBot="1">
      <c r="A76" s="25"/>
      <c r="B76" s="40"/>
      <c r="C76" s="54"/>
      <c r="D76" s="55"/>
      <c r="E76" s="76"/>
      <c r="F76" s="349"/>
      <c r="G76" s="349"/>
      <c r="H76" s="349"/>
      <c r="I76" s="350"/>
    </row>
    <row r="77" spans="1:10" ht="19.5" customHeight="1" thickBot="1">
      <c r="A77" s="25"/>
      <c r="B77" s="44"/>
      <c r="C77" s="45" t="s">
        <v>10</v>
      </c>
      <c r="D77" s="104">
        <f>SUM(D63:D76)</f>
        <v>0</v>
      </c>
      <c r="E77" s="105">
        <f>SUM(E63:E76)</f>
        <v>0</v>
      </c>
      <c r="F77" s="57"/>
      <c r="G77" s="58"/>
      <c r="H77" s="58"/>
      <c r="I77" s="59"/>
    </row>
    <row r="78" spans="1:10">
      <c r="B78" s="25"/>
      <c r="C78" s="25"/>
      <c r="D78" s="25"/>
      <c r="E78" s="25"/>
      <c r="F78" s="25"/>
      <c r="G78" s="25"/>
      <c r="H78" s="25"/>
      <c r="I78" s="25"/>
      <c r="J78" s="25"/>
    </row>
    <row r="79" spans="1:10" ht="21">
      <c r="B79" s="317" t="s">
        <v>14</v>
      </c>
      <c r="C79" s="317"/>
      <c r="D79" s="317"/>
      <c r="E79" s="317"/>
      <c r="F79" s="317"/>
      <c r="G79" s="317"/>
      <c r="H79" s="317"/>
      <c r="I79" s="317"/>
      <c r="J79" s="317"/>
    </row>
    <row r="80" spans="1:10" ht="15.75" thickBot="1">
      <c r="B80" s="13"/>
      <c r="C80" s="13"/>
      <c r="D80" s="13"/>
      <c r="E80" s="13"/>
      <c r="F80" s="13"/>
      <c r="G80" s="13"/>
      <c r="H80" s="13"/>
      <c r="I80" s="13"/>
      <c r="J80" s="15"/>
    </row>
    <row r="81" spans="1:10" ht="45">
      <c r="B81" s="77" t="s">
        <v>15</v>
      </c>
      <c r="C81" s="78" t="s">
        <v>40</v>
      </c>
      <c r="D81" s="79" t="s">
        <v>16</v>
      </c>
      <c r="E81" s="79" t="s">
        <v>17</v>
      </c>
      <c r="F81" s="80" t="s">
        <v>38</v>
      </c>
      <c r="G81" s="81" t="s">
        <v>58</v>
      </c>
      <c r="H81" s="82" t="s">
        <v>61</v>
      </c>
      <c r="I81" s="351" t="s">
        <v>65</v>
      </c>
      <c r="J81" s="352"/>
    </row>
    <row r="82" spans="1:10">
      <c r="B82" s="83"/>
      <c r="C82" s="84"/>
      <c r="D82" s="84"/>
      <c r="E82" s="85"/>
      <c r="F82" s="86"/>
      <c r="G82" s="149">
        <f t="shared" ref="G82:G87" si="4">E82*F82</f>
        <v>0</v>
      </c>
      <c r="H82" s="87"/>
      <c r="I82" s="326"/>
      <c r="J82" s="353"/>
    </row>
    <row r="83" spans="1:10">
      <c r="B83" s="83"/>
      <c r="C83" s="88"/>
      <c r="D83" s="84"/>
      <c r="E83" s="85"/>
      <c r="F83" s="86"/>
      <c r="G83" s="149">
        <f t="shared" si="4"/>
        <v>0</v>
      </c>
      <c r="H83" s="89"/>
      <c r="I83" s="326"/>
      <c r="J83" s="327"/>
    </row>
    <row r="84" spans="1:10">
      <c r="B84" s="83"/>
      <c r="C84" s="88"/>
      <c r="D84" s="84"/>
      <c r="E84" s="85"/>
      <c r="F84" s="86"/>
      <c r="G84" s="149">
        <f t="shared" si="4"/>
        <v>0</v>
      </c>
      <c r="H84" s="89"/>
      <c r="I84" s="354"/>
      <c r="J84" s="355"/>
    </row>
    <row r="85" spans="1:10">
      <c r="B85" s="83"/>
      <c r="C85" s="88"/>
      <c r="D85" s="84"/>
      <c r="E85" s="85"/>
      <c r="F85" s="86"/>
      <c r="G85" s="149">
        <f t="shared" si="4"/>
        <v>0</v>
      </c>
      <c r="H85" s="89"/>
      <c r="I85" s="326"/>
      <c r="J85" s="327"/>
    </row>
    <row r="86" spans="1:10">
      <c r="B86" s="83"/>
      <c r="C86" s="88"/>
      <c r="D86" s="84"/>
      <c r="E86" s="85"/>
      <c r="F86" s="86"/>
      <c r="G86" s="149">
        <f t="shared" si="4"/>
        <v>0</v>
      </c>
      <c r="H86" s="89"/>
      <c r="I86" s="326"/>
      <c r="J86" s="327"/>
    </row>
    <row r="87" spans="1:10" ht="15.75" thickBot="1">
      <c r="A87" s="16"/>
      <c r="B87" s="90"/>
      <c r="C87" s="91"/>
      <c r="D87" s="92"/>
      <c r="E87" s="93"/>
      <c r="F87" s="94"/>
      <c r="G87" s="150">
        <f t="shared" si="4"/>
        <v>0</v>
      </c>
      <c r="H87" s="95"/>
      <c r="I87" s="324"/>
      <c r="J87" s="325"/>
    </row>
    <row r="88" spans="1:10" ht="15.75" thickBot="1">
      <c r="A88" s="16"/>
      <c r="B88" s="60"/>
      <c r="C88" s="60"/>
      <c r="D88" s="60"/>
      <c r="E88" s="60"/>
      <c r="F88" s="151" t="s">
        <v>10</v>
      </c>
      <c r="G88" s="152">
        <f>SUM(G82:G87)</f>
        <v>0</v>
      </c>
      <c r="H88" s="158">
        <f>SUM(H82:H87)</f>
        <v>0</v>
      </c>
      <c r="I88" s="153"/>
      <c r="J88" s="253"/>
    </row>
    <row r="89" spans="1:10">
      <c r="A89" s="16"/>
      <c r="B89" s="60"/>
      <c r="C89" s="60"/>
      <c r="D89" s="60"/>
      <c r="E89" s="60"/>
      <c r="F89" s="60"/>
    </row>
    <row r="90" spans="1:10">
      <c r="A90" s="255"/>
      <c r="B90" s="60"/>
      <c r="C90" s="60"/>
      <c r="D90" s="60"/>
      <c r="E90" s="60"/>
      <c r="F90" s="60"/>
    </row>
    <row r="91" spans="1:10">
      <c r="A91" s="255"/>
      <c r="B91" s="60"/>
      <c r="C91" s="60"/>
      <c r="D91" s="60"/>
      <c r="E91" s="60"/>
      <c r="F91" s="60"/>
    </row>
    <row r="92" spans="1:10">
      <c r="A92" s="16"/>
      <c r="B92" s="60"/>
      <c r="C92" s="60"/>
      <c r="D92" s="60"/>
      <c r="E92" s="60"/>
      <c r="F92" s="60"/>
    </row>
    <row r="93" spans="1:10" ht="21">
      <c r="B93" s="317" t="s">
        <v>46</v>
      </c>
      <c r="C93" s="317"/>
      <c r="D93" s="317"/>
      <c r="E93" s="317"/>
      <c r="F93" s="317"/>
      <c r="G93" s="317"/>
      <c r="H93" s="317"/>
      <c r="I93" s="317"/>
      <c r="J93" s="317"/>
    </row>
    <row r="94" spans="1:10" ht="7.9" customHeight="1" thickBot="1"/>
    <row r="95" spans="1:10" ht="33">
      <c r="B95" s="322" t="s">
        <v>54</v>
      </c>
      <c r="C95" s="323"/>
      <c r="D95" s="133" t="s">
        <v>58</v>
      </c>
      <c r="E95" s="133" t="s">
        <v>55</v>
      </c>
      <c r="F95" s="133" t="s">
        <v>66</v>
      </c>
      <c r="G95" s="133" t="s">
        <v>59</v>
      </c>
      <c r="H95" s="134" t="s">
        <v>91</v>
      </c>
    </row>
    <row r="96" spans="1:10">
      <c r="B96" s="318" t="s">
        <v>56</v>
      </c>
      <c r="C96" s="319"/>
      <c r="D96" s="159">
        <f>SUMIF(D82:D87,"Prestation module stress test climatique",G82:G87)+F22+D40</f>
        <v>0</v>
      </c>
      <c r="E96" s="96">
        <v>0.8</v>
      </c>
      <c r="F96" s="159">
        <f>D96*0.8</f>
        <v>0</v>
      </c>
      <c r="G96" s="169">
        <f>B9</f>
        <v>0</v>
      </c>
      <c r="H96" s="108">
        <f>SUMIF(D82:D87,"Prestation module stress test climatique",H82:H87)+G22+E40</f>
        <v>0</v>
      </c>
    </row>
    <row r="97" spans="2:9" ht="15.75" thickBot="1">
      <c r="B97" s="320" t="s">
        <v>57</v>
      </c>
      <c r="C97" s="321"/>
      <c r="D97" s="160">
        <f>SUMIF(D82:D87,"Prestation module économique",G82:G87)+F58+D77</f>
        <v>0</v>
      </c>
      <c r="E97" s="97">
        <v>0.8</v>
      </c>
      <c r="F97" s="160">
        <f>D97*0.8</f>
        <v>0</v>
      </c>
      <c r="G97" s="170">
        <f>B45</f>
        <v>0</v>
      </c>
      <c r="H97" s="109">
        <f>SUMIF(D82:D87,"Prestation module économique",H82:H87)+G58+E77</f>
        <v>0</v>
      </c>
    </row>
    <row r="98" spans="2:9" ht="15.75" thickBot="1">
      <c r="B98" s="175"/>
      <c r="C98" s="176" t="s">
        <v>86</v>
      </c>
      <c r="D98" s="178">
        <f>SUM(D96:D97)</f>
        <v>0</v>
      </c>
      <c r="E98" s="177"/>
      <c r="F98" s="179">
        <f>SUM(F96:F97)</f>
        <v>0</v>
      </c>
      <c r="G98" s="171">
        <f>SUM(G96:G97)</f>
        <v>0</v>
      </c>
      <c r="H98" s="110">
        <f>SUM(H96:H97)</f>
        <v>0</v>
      </c>
    </row>
    <row r="99" spans="2:9" ht="15.75" thickBot="1">
      <c r="I99" s="98"/>
    </row>
    <row r="100" spans="2:9" ht="45.6" customHeight="1">
      <c r="B100" s="132" t="s">
        <v>47</v>
      </c>
      <c r="C100" s="133" t="s">
        <v>48</v>
      </c>
      <c r="D100" s="133" t="s">
        <v>105</v>
      </c>
      <c r="E100" s="133" t="s">
        <v>87</v>
      </c>
      <c r="F100" s="135" t="s">
        <v>90</v>
      </c>
      <c r="G100" s="134" t="s">
        <v>87</v>
      </c>
      <c r="H100" s="128"/>
      <c r="I100" s="39"/>
    </row>
    <row r="101" spans="2:9">
      <c r="B101" s="121" t="s">
        <v>49</v>
      </c>
      <c r="C101" s="99" t="s">
        <v>51</v>
      </c>
      <c r="D101" s="131"/>
      <c r="E101" s="161" t="e">
        <f>D101/D98</f>
        <v>#DIV/0!</v>
      </c>
      <c r="F101" s="111" t="e">
        <f>H98*G101</f>
        <v>#DIV/0!</v>
      </c>
      <c r="G101" s="172" t="e">
        <f>E104</f>
        <v>#DIV/0!</v>
      </c>
    </row>
    <row r="102" spans="2:9">
      <c r="B102" s="123" t="s">
        <v>52</v>
      </c>
      <c r="C102" s="127"/>
      <c r="D102" s="129"/>
      <c r="E102" s="162" t="e">
        <f>D102/D98</f>
        <v>#DIV/0!</v>
      </c>
      <c r="F102" s="111"/>
      <c r="G102" s="172"/>
    </row>
    <row r="103" spans="2:9">
      <c r="B103" s="123" t="s">
        <v>53</v>
      </c>
      <c r="C103" s="122"/>
      <c r="D103" s="129"/>
      <c r="E103" s="129"/>
      <c r="F103" s="111"/>
      <c r="G103" s="173"/>
    </row>
    <row r="104" spans="2:9" ht="15.75" thickBot="1">
      <c r="B104" s="343" t="s">
        <v>89</v>
      </c>
      <c r="C104" s="344"/>
      <c r="D104" s="163">
        <f>SUM(D101:D103)</f>
        <v>0</v>
      </c>
      <c r="E104" s="138" t="e">
        <f t="shared" ref="E104:F104" si="5">SUM(E101:E103)</f>
        <v>#DIV/0!</v>
      </c>
      <c r="F104" s="155" t="e">
        <f t="shared" si="5"/>
        <v>#DIV/0!</v>
      </c>
      <c r="G104" s="174" t="e">
        <f>F104/H98</f>
        <v>#DIV/0!</v>
      </c>
    </row>
    <row r="105" spans="2:9">
      <c r="B105" s="345" t="s">
        <v>50</v>
      </c>
      <c r="C105" s="127" t="s">
        <v>84</v>
      </c>
      <c r="D105" s="165">
        <f>D98-D104</f>
        <v>0</v>
      </c>
      <c r="E105" s="139"/>
      <c r="F105" s="156"/>
      <c r="G105" s="154"/>
    </row>
    <row r="106" spans="2:9">
      <c r="B106" s="345"/>
      <c r="C106" s="127" t="s">
        <v>53</v>
      </c>
      <c r="D106" s="142"/>
      <c r="E106" s="140"/>
      <c r="F106" s="126"/>
      <c r="G106" s="154"/>
    </row>
    <row r="107" spans="2:9" ht="15.75" thickBot="1">
      <c r="B107" s="341" t="s">
        <v>85</v>
      </c>
      <c r="C107" s="342"/>
      <c r="D107" s="164">
        <f>D104+D105+D106</f>
        <v>0</v>
      </c>
      <c r="E107" s="141"/>
      <c r="F107" s="157"/>
      <c r="G107" s="154"/>
    </row>
    <row r="108" spans="2:9">
      <c r="B108" s="124"/>
      <c r="C108" s="125"/>
      <c r="D108" s="126"/>
      <c r="E108" s="126"/>
      <c r="F108" s="126"/>
    </row>
    <row r="109" spans="2:9" ht="15.75" thickBot="1">
      <c r="D109" s="39"/>
      <c r="E109" s="39"/>
      <c r="F109" s="39"/>
    </row>
    <row r="110" spans="2:9" ht="25.15" customHeight="1">
      <c r="B110" s="143" t="s">
        <v>60</v>
      </c>
      <c r="C110" s="100" t="s">
        <v>60</v>
      </c>
    </row>
    <row r="111" spans="2:9" ht="19.899999999999999" customHeight="1" thickBot="1">
      <c r="B111" s="166" t="e">
        <f>D104/G98</f>
        <v>#DIV/0!</v>
      </c>
      <c r="C111" s="112" t="e">
        <f>F104/G98</f>
        <v>#DIV/0!</v>
      </c>
    </row>
    <row r="115" spans="3:5">
      <c r="C115" s="340" t="s">
        <v>106</v>
      </c>
      <c r="D115" s="340"/>
      <c r="E115" s="17" t="str">
        <f>IF(G89&gt;(F23+D41+F59+D78)*0.1,"Le plafond de 10% est dépassé","")</f>
        <v/>
      </c>
    </row>
  </sheetData>
  <mergeCells count="84">
    <mergeCell ref="I84:J84"/>
    <mergeCell ref="B95:C95"/>
    <mergeCell ref="C115:D115"/>
    <mergeCell ref="B97:C97"/>
    <mergeCell ref="B104:C104"/>
    <mergeCell ref="B105:B106"/>
    <mergeCell ref="B107:C107"/>
    <mergeCell ref="B96:C96"/>
    <mergeCell ref="F76:I76"/>
    <mergeCell ref="B79:J79"/>
    <mergeCell ref="I81:J81"/>
    <mergeCell ref="I82:J82"/>
    <mergeCell ref="I83:J83"/>
    <mergeCell ref="F71:I71"/>
    <mergeCell ref="F72:I72"/>
    <mergeCell ref="F73:I73"/>
    <mergeCell ref="F74:I74"/>
    <mergeCell ref="F75:I75"/>
    <mergeCell ref="I86:J86"/>
    <mergeCell ref="I87:J87"/>
    <mergeCell ref="B93:J93"/>
    <mergeCell ref="F70:I70"/>
    <mergeCell ref="H56:J56"/>
    <mergeCell ref="H57:J57"/>
    <mergeCell ref="B60:J60"/>
    <mergeCell ref="F62:I62"/>
    <mergeCell ref="F63:I63"/>
    <mergeCell ref="F64:I64"/>
    <mergeCell ref="F65:I65"/>
    <mergeCell ref="F66:I66"/>
    <mergeCell ref="F67:I67"/>
    <mergeCell ref="F68:I68"/>
    <mergeCell ref="F69:I69"/>
    <mergeCell ref="I85:J85"/>
    <mergeCell ref="H55:J55"/>
    <mergeCell ref="B44:J44"/>
    <mergeCell ref="H46:J46"/>
    <mergeCell ref="H47:J47"/>
    <mergeCell ref="H48:J48"/>
    <mergeCell ref="H49:J49"/>
    <mergeCell ref="H50:J50"/>
    <mergeCell ref="H51:J51"/>
    <mergeCell ref="H52:J52"/>
    <mergeCell ref="H53:J53"/>
    <mergeCell ref="H54:J54"/>
    <mergeCell ref="B45:D45"/>
    <mergeCell ref="F45:J45"/>
    <mergeCell ref="B43:J43"/>
    <mergeCell ref="F30:I30"/>
    <mergeCell ref="F31:I31"/>
    <mergeCell ref="F32:I32"/>
    <mergeCell ref="F33:I33"/>
    <mergeCell ref="F34:I34"/>
    <mergeCell ref="F35:I35"/>
    <mergeCell ref="F36:I36"/>
    <mergeCell ref="F37:I37"/>
    <mergeCell ref="F38:I38"/>
    <mergeCell ref="F39:I39"/>
    <mergeCell ref="B42:J42"/>
    <mergeCell ref="F29:I29"/>
    <mergeCell ref="H16:J16"/>
    <mergeCell ref="H17:J17"/>
    <mergeCell ref="H18:J18"/>
    <mergeCell ref="H19:J19"/>
    <mergeCell ref="H20:J20"/>
    <mergeCell ref="H21:J21"/>
    <mergeCell ref="B24:J24"/>
    <mergeCell ref="F25:I25"/>
    <mergeCell ref="F26:I26"/>
    <mergeCell ref="F27:I27"/>
    <mergeCell ref="F28:I28"/>
    <mergeCell ref="H15:J15"/>
    <mergeCell ref="A1:E1"/>
    <mergeCell ref="B5:D5"/>
    <mergeCell ref="B6:J6"/>
    <mergeCell ref="B7:J7"/>
    <mergeCell ref="B8:J8"/>
    <mergeCell ref="H10:J10"/>
    <mergeCell ref="H11:J11"/>
    <mergeCell ref="H12:J12"/>
    <mergeCell ref="H13:J13"/>
    <mergeCell ref="H14:J14"/>
    <mergeCell ref="B9:D9"/>
    <mergeCell ref="F9:J9"/>
  </mergeCells>
  <dataValidations count="6">
    <dataValidation allowBlank="1" showInputMessage="1" showErrorMessage="1" prompt="en HT ou TTC au regard de la situation de la structure vis-à-vis de la TVA" sqref="F26:F39 H147:H152 H157:H162 H114:H131 H223:H227 F82:F87 F63:F76" xr:uid="{A866C282-4F53-4F8B-87DD-0099940565C4}"/>
    <dataValidation type="decimal" allowBlank="1" showInputMessage="1" showErrorMessage="1" errorTitle="dépassement plafond 700 €" promptTitle="max 700 €" sqref="G108:G110 D14:D21 D50:D57 G172:G179 G237:G248 D47:D48 G93:G94 E96:E98 G99 D11:D12" xr:uid="{BF054E53-0202-41B8-A399-C9FE2C83FD70}">
      <formula1>0</formula1>
      <formula2>700</formula2>
    </dataValidation>
    <dataValidation type="list" allowBlank="1" showInputMessage="1" showErrorMessage="1" sqref="B83:B87" xr:uid="{F50239AF-06B9-4D4D-8A75-47AF0E56A28E}">
      <formula1>"formation interne ou externe des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B82" xr:uid="{846161A8-9C7C-4288-AEF2-A61BB7413DCA}">
      <formula1>"formation interne ou externe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D82:D87" xr:uid="{5A2A7C6A-B61F-4B1A-ADA2-E0D4DB714F65}">
      <formula1>"Prestation module stress test climatique,Prestation module économique"</formula1>
    </dataValidation>
    <dataValidation type="whole" allowBlank="1" showInputMessage="1" showErrorMessage="1" sqref="B9" xr:uid="{D18C7EFE-903C-4CBF-A990-10C0420B1A51}">
      <formula1>0</formula1>
      <formula2>10000</formula2>
    </dataValidation>
  </dataValidations>
  <pageMargins left="0.51181102362204722" right="0.51181102362204722" top="0.55118110236220474" bottom="0.55118110236220474"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FB29-B617-4991-97EF-6CFD1534768F}">
  <sheetPr codeName="Feuil13"/>
  <dimension ref="A1:AC114"/>
  <sheetViews>
    <sheetView showGridLines="0" zoomScale="85" zoomScaleNormal="85" workbookViewId="0">
      <selection sqref="A1:E1"/>
    </sheetView>
  </sheetViews>
  <sheetFormatPr baseColWidth="10" defaultColWidth="11.42578125" defaultRowHeight="15"/>
  <cols>
    <col min="1" max="1" width="2.7109375" style="17" customWidth="1"/>
    <col min="2" max="2" width="31.85546875" style="17" customWidth="1"/>
    <col min="3" max="3" width="28.7109375" style="17" customWidth="1"/>
    <col min="4" max="6" width="22.140625" style="17" customWidth="1"/>
    <col min="7" max="7" width="19.7109375" style="17" customWidth="1"/>
    <col min="8" max="8" width="21.28515625" style="17" customWidth="1"/>
    <col min="9" max="9" width="18.42578125" style="17" customWidth="1"/>
    <col min="10" max="10" width="10.140625" style="17" customWidth="1"/>
    <col min="11" max="11" width="11.42578125" style="17"/>
    <col min="12" max="12" width="6" style="17" customWidth="1"/>
    <col min="13" max="13" width="6.42578125" style="17" customWidth="1"/>
    <col min="14" max="16384" width="11.42578125" style="17"/>
  </cols>
  <sheetData>
    <row r="1" spans="1:29" ht="58.5" customHeight="1">
      <c r="A1" s="328"/>
      <c r="B1" s="328"/>
      <c r="C1" s="328"/>
      <c r="D1" s="328"/>
      <c r="E1" s="328"/>
      <c r="F1" s="16"/>
      <c r="G1" s="16"/>
    </row>
    <row r="2" spans="1:29" ht="17.45" customHeight="1">
      <c r="A2" s="16"/>
      <c r="B2" s="16"/>
      <c r="C2" s="16"/>
      <c r="D2" s="16"/>
      <c r="E2" s="268" t="s">
        <v>112</v>
      </c>
      <c r="F2" s="16"/>
      <c r="G2" s="16"/>
    </row>
    <row r="4" spans="1:29" ht="18.75" customHeight="1">
      <c r="D4" s="21"/>
      <c r="E4" s="21"/>
      <c r="F4" s="21"/>
      <c r="G4" s="21"/>
    </row>
    <row r="5" spans="1:29" ht="25.5" customHeight="1">
      <c r="B5" s="329" t="s">
        <v>0</v>
      </c>
      <c r="C5" s="329"/>
      <c r="D5" s="329"/>
      <c r="E5" s="168">
        <f>Identité!B55</f>
        <v>0</v>
      </c>
      <c r="F5" s="130"/>
      <c r="G5" s="19"/>
      <c r="H5" s="19"/>
      <c r="I5" s="20"/>
    </row>
    <row r="6" spans="1:29" ht="24.75" customHeight="1">
      <c r="B6" s="317" t="s">
        <v>1</v>
      </c>
      <c r="C6" s="317"/>
      <c r="D6" s="317"/>
      <c r="E6" s="317"/>
      <c r="F6" s="317"/>
      <c r="G6" s="317"/>
      <c r="H6" s="317"/>
      <c r="I6" s="317"/>
      <c r="J6" s="317"/>
    </row>
    <row r="7" spans="1:29" s="24" customFormat="1" ht="18" customHeight="1">
      <c r="A7" s="22"/>
      <c r="B7" s="330" t="s">
        <v>2</v>
      </c>
      <c r="C7" s="330"/>
      <c r="D7" s="330"/>
      <c r="E7" s="330"/>
      <c r="F7" s="330"/>
      <c r="G7" s="330"/>
      <c r="H7" s="330"/>
      <c r="I7" s="330"/>
      <c r="J7" s="330"/>
      <c r="K7" s="2"/>
      <c r="L7" s="2"/>
      <c r="M7" s="2"/>
      <c r="N7" s="2"/>
      <c r="O7" s="2"/>
      <c r="P7" s="2"/>
      <c r="Q7" s="23"/>
      <c r="R7" s="23"/>
      <c r="S7" s="23"/>
      <c r="T7" s="23"/>
      <c r="U7" s="23"/>
      <c r="V7" s="23"/>
      <c r="W7" s="23"/>
      <c r="X7" s="23"/>
      <c r="Y7" s="23"/>
      <c r="Z7" s="23"/>
      <c r="AA7" s="23"/>
      <c r="AB7" s="23"/>
      <c r="AC7" s="23"/>
    </row>
    <row r="8" spans="1:29" s="24" customFormat="1" ht="26.25" customHeight="1">
      <c r="A8" s="22"/>
      <c r="B8" s="313" t="s">
        <v>3</v>
      </c>
      <c r="C8" s="313"/>
      <c r="D8" s="313"/>
      <c r="E8" s="313"/>
      <c r="F8" s="313"/>
      <c r="G8" s="313"/>
      <c r="H8" s="313"/>
      <c r="I8" s="313"/>
      <c r="J8" s="313"/>
      <c r="K8" s="2"/>
      <c r="L8" s="2"/>
      <c r="M8" s="2"/>
      <c r="N8" s="2"/>
      <c r="O8" s="2"/>
      <c r="P8" s="2"/>
      <c r="Q8" s="23"/>
      <c r="R8" s="23"/>
      <c r="S8" s="23"/>
      <c r="T8" s="23"/>
      <c r="U8" s="23"/>
      <c r="V8" s="23"/>
      <c r="W8" s="23"/>
      <c r="X8" s="23"/>
      <c r="Y8" s="23"/>
      <c r="Z8" s="23"/>
      <c r="AA8" s="23"/>
      <c r="AB8" s="23"/>
      <c r="AC8" s="23"/>
    </row>
    <row r="9" spans="1:29" s="24" customFormat="1" ht="26.25" customHeight="1" thickBot="1">
      <c r="A9" s="22"/>
      <c r="B9" s="303"/>
      <c r="C9" s="304"/>
      <c r="D9" s="304"/>
      <c r="E9" s="256" t="s">
        <v>107</v>
      </c>
      <c r="F9" s="305"/>
      <c r="G9" s="305"/>
      <c r="H9" s="305"/>
      <c r="I9" s="305"/>
      <c r="J9" s="356"/>
      <c r="K9" s="2"/>
      <c r="L9" s="2"/>
      <c r="M9" s="2"/>
      <c r="N9" s="2"/>
      <c r="O9" s="2"/>
      <c r="P9" s="2"/>
      <c r="Q9" s="23"/>
      <c r="R9" s="23"/>
      <c r="S9" s="23"/>
      <c r="T9" s="23"/>
      <c r="U9" s="23"/>
      <c r="V9" s="23"/>
      <c r="W9" s="23"/>
      <c r="X9" s="23"/>
      <c r="Y9" s="23"/>
      <c r="Z9" s="23"/>
      <c r="AA9" s="23"/>
      <c r="AB9" s="23"/>
      <c r="AC9" s="23"/>
    </row>
    <row r="10" spans="1:29" ht="60">
      <c r="A10" s="25"/>
      <c r="B10" s="26" t="s">
        <v>4</v>
      </c>
      <c r="C10" s="27" t="s">
        <v>40</v>
      </c>
      <c r="D10" s="27" t="s">
        <v>5</v>
      </c>
      <c r="E10" s="27" t="s">
        <v>6</v>
      </c>
      <c r="F10" s="27" t="s">
        <v>68</v>
      </c>
      <c r="G10" s="28" t="s">
        <v>61</v>
      </c>
      <c r="H10" s="314" t="s">
        <v>64</v>
      </c>
      <c r="I10" s="315"/>
      <c r="J10" s="316"/>
    </row>
    <row r="11" spans="1:29">
      <c r="A11" s="25"/>
      <c r="B11" s="101"/>
      <c r="C11" s="29"/>
      <c r="D11" s="30"/>
      <c r="E11" s="36">
        <v>0</v>
      </c>
      <c r="F11" s="144">
        <f>D11*E11</f>
        <v>0</v>
      </c>
      <c r="G11" s="102">
        <f>IF(D11&gt;500,500*E11,D11*E11)</f>
        <v>0</v>
      </c>
      <c r="H11" s="331"/>
      <c r="I11" s="332"/>
      <c r="J11" s="333"/>
      <c r="K11" s="31"/>
      <c r="L11" s="32"/>
    </row>
    <row r="12" spans="1:29">
      <c r="A12" s="25"/>
      <c r="B12" s="33"/>
      <c r="C12" s="34"/>
      <c r="D12" s="35"/>
      <c r="E12" s="36">
        <v>0</v>
      </c>
      <c r="F12" s="145">
        <f t="shared" ref="F12:F21" si="0">D12*E12</f>
        <v>0</v>
      </c>
      <c r="G12" s="102">
        <f t="shared" ref="G12:G21" si="1">IF(D12&gt;500,500*E12,D12*E12)</f>
        <v>0</v>
      </c>
      <c r="H12" s="331"/>
      <c r="I12" s="332"/>
      <c r="J12" s="333"/>
    </row>
    <row r="13" spans="1:29">
      <c r="A13" s="25"/>
      <c r="B13" s="37"/>
      <c r="C13" s="38"/>
      <c r="D13" s="30"/>
      <c r="E13" s="36">
        <v>0</v>
      </c>
      <c r="F13" s="145">
        <f t="shared" si="0"/>
        <v>0</v>
      </c>
      <c r="G13" s="102">
        <f t="shared" si="1"/>
        <v>0</v>
      </c>
      <c r="H13" s="331"/>
      <c r="I13" s="332"/>
      <c r="J13" s="333"/>
    </row>
    <row r="14" spans="1:29">
      <c r="A14" s="25"/>
      <c r="B14" s="33"/>
      <c r="C14" s="34"/>
      <c r="D14" s="30"/>
      <c r="E14" s="36">
        <v>0</v>
      </c>
      <c r="F14" s="145">
        <f t="shared" si="0"/>
        <v>0</v>
      </c>
      <c r="G14" s="102">
        <f t="shared" si="1"/>
        <v>0</v>
      </c>
      <c r="H14" s="331"/>
      <c r="I14" s="332"/>
      <c r="J14" s="333"/>
    </row>
    <row r="15" spans="1:29">
      <c r="A15" s="25"/>
      <c r="B15" s="33"/>
      <c r="C15" s="34"/>
      <c r="D15" s="30"/>
      <c r="E15" s="36">
        <v>0</v>
      </c>
      <c r="F15" s="145">
        <f t="shared" si="0"/>
        <v>0</v>
      </c>
      <c r="G15" s="102">
        <f t="shared" si="1"/>
        <v>0</v>
      </c>
      <c r="H15" s="331"/>
      <c r="I15" s="332"/>
      <c r="J15" s="333"/>
    </row>
    <row r="16" spans="1:29">
      <c r="A16" s="25"/>
      <c r="B16" s="33"/>
      <c r="C16" s="34"/>
      <c r="D16" s="35"/>
      <c r="E16" s="36">
        <v>0</v>
      </c>
      <c r="F16" s="145">
        <f t="shared" si="0"/>
        <v>0</v>
      </c>
      <c r="G16" s="102">
        <f t="shared" si="1"/>
        <v>0</v>
      </c>
      <c r="H16" s="331"/>
      <c r="I16" s="332"/>
      <c r="J16" s="333"/>
    </row>
    <row r="17" spans="1:10">
      <c r="A17" s="25"/>
      <c r="B17" s="33"/>
      <c r="C17" s="34"/>
      <c r="D17" s="35"/>
      <c r="E17" s="36">
        <v>0</v>
      </c>
      <c r="F17" s="145">
        <f t="shared" si="0"/>
        <v>0</v>
      </c>
      <c r="G17" s="102">
        <f t="shared" si="1"/>
        <v>0</v>
      </c>
      <c r="H17" s="331"/>
      <c r="I17" s="332"/>
      <c r="J17" s="333"/>
    </row>
    <row r="18" spans="1:10">
      <c r="A18" s="25"/>
      <c r="B18" s="33"/>
      <c r="C18" s="34"/>
      <c r="D18" s="35"/>
      <c r="E18" s="36">
        <v>0</v>
      </c>
      <c r="F18" s="145">
        <f t="shared" si="0"/>
        <v>0</v>
      </c>
      <c r="G18" s="102">
        <f t="shared" si="1"/>
        <v>0</v>
      </c>
      <c r="H18" s="331"/>
      <c r="I18" s="332"/>
      <c r="J18" s="333"/>
    </row>
    <row r="19" spans="1:10">
      <c r="A19" s="25"/>
      <c r="B19" s="33"/>
      <c r="C19" s="34"/>
      <c r="D19" s="35"/>
      <c r="E19" s="36">
        <v>0</v>
      </c>
      <c r="F19" s="145">
        <f t="shared" si="0"/>
        <v>0</v>
      </c>
      <c r="G19" s="102">
        <f t="shared" si="1"/>
        <v>0</v>
      </c>
      <c r="H19" s="331"/>
      <c r="I19" s="332"/>
      <c r="J19" s="333"/>
    </row>
    <row r="20" spans="1:10">
      <c r="A20" s="25"/>
      <c r="B20" s="33"/>
      <c r="C20" s="34"/>
      <c r="D20" s="35"/>
      <c r="E20" s="36">
        <v>0</v>
      </c>
      <c r="F20" s="145">
        <f t="shared" si="0"/>
        <v>0</v>
      </c>
      <c r="G20" s="102">
        <f t="shared" si="1"/>
        <v>0</v>
      </c>
      <c r="H20" s="331"/>
      <c r="I20" s="332"/>
      <c r="J20" s="333"/>
    </row>
    <row r="21" spans="1:10" ht="15.75" thickBot="1">
      <c r="A21" s="25"/>
      <c r="B21" s="40"/>
      <c r="C21" s="41"/>
      <c r="D21" s="42"/>
      <c r="E21" s="43">
        <v>0</v>
      </c>
      <c r="F21" s="146">
        <f t="shared" si="0"/>
        <v>0</v>
      </c>
      <c r="G21" s="102">
        <f t="shared" si="1"/>
        <v>0</v>
      </c>
      <c r="H21" s="346"/>
      <c r="I21" s="347"/>
      <c r="J21" s="348"/>
    </row>
    <row r="22" spans="1:10" ht="23.25" customHeight="1" thickBot="1">
      <c r="A22" s="25"/>
      <c r="B22" s="44"/>
      <c r="C22" s="44"/>
      <c r="D22" s="45" t="s">
        <v>10</v>
      </c>
      <c r="E22" s="167">
        <f>SUM(E11:E21)</f>
        <v>0</v>
      </c>
      <c r="F22" s="147">
        <f>SUM(F11:F21)</f>
        <v>0</v>
      </c>
      <c r="G22" s="103">
        <f>SUM(G11:G21)</f>
        <v>0</v>
      </c>
      <c r="H22" s="46"/>
    </row>
    <row r="23" spans="1:10" ht="23.25" customHeight="1">
      <c r="A23" s="25"/>
      <c r="B23" s="44"/>
      <c r="C23" s="44"/>
      <c r="D23" s="47"/>
      <c r="E23" s="148"/>
      <c r="F23" s="67"/>
    </row>
    <row r="24" spans="1:10" ht="28.5" customHeight="1" thickBot="1">
      <c r="A24" s="25"/>
      <c r="B24" s="313" t="s">
        <v>63</v>
      </c>
      <c r="C24" s="313"/>
      <c r="D24" s="313"/>
      <c r="E24" s="313"/>
      <c r="F24" s="313"/>
      <c r="G24" s="313"/>
      <c r="H24" s="313"/>
      <c r="I24" s="313"/>
      <c r="J24" s="313"/>
    </row>
    <row r="25" spans="1:10" ht="31.15" customHeight="1">
      <c r="A25" s="25"/>
      <c r="B25" s="26" t="s">
        <v>4</v>
      </c>
      <c r="C25" s="27" t="s">
        <v>40</v>
      </c>
      <c r="D25" s="27" t="s">
        <v>58</v>
      </c>
      <c r="E25" s="48" t="s">
        <v>61</v>
      </c>
      <c r="F25" s="314" t="s">
        <v>7</v>
      </c>
      <c r="G25" s="315"/>
      <c r="H25" s="315"/>
      <c r="I25" s="316"/>
    </row>
    <row r="26" spans="1:10">
      <c r="A26" s="25"/>
      <c r="B26" s="33"/>
      <c r="C26" s="49"/>
      <c r="D26" s="50"/>
      <c r="E26" s="51"/>
      <c r="F26" s="334"/>
      <c r="G26" s="335"/>
      <c r="H26" s="335"/>
      <c r="I26" s="336"/>
    </row>
    <row r="27" spans="1:10">
      <c r="A27" s="25"/>
      <c r="B27" s="33"/>
      <c r="C27" s="52"/>
      <c r="D27" s="50"/>
      <c r="E27" s="51"/>
      <c r="F27" s="334"/>
      <c r="G27" s="335"/>
      <c r="H27" s="335"/>
      <c r="I27" s="336"/>
      <c r="J27" s="53"/>
    </row>
    <row r="28" spans="1:10">
      <c r="A28" s="25"/>
      <c r="B28" s="33"/>
      <c r="C28" s="52"/>
      <c r="D28" s="50"/>
      <c r="E28" s="51"/>
      <c r="F28" s="334"/>
      <c r="G28" s="335"/>
      <c r="H28" s="335"/>
      <c r="I28" s="336"/>
    </row>
    <row r="29" spans="1:10">
      <c r="A29" s="25"/>
      <c r="B29" s="33"/>
      <c r="C29" s="52"/>
      <c r="D29" s="50"/>
      <c r="E29" s="51"/>
      <c r="F29" s="334"/>
      <c r="G29" s="335"/>
      <c r="H29" s="335"/>
      <c r="I29" s="336"/>
    </row>
    <row r="30" spans="1:10">
      <c r="A30" s="25"/>
      <c r="B30" s="33"/>
      <c r="C30" s="52"/>
      <c r="D30" s="50"/>
      <c r="E30" s="51"/>
      <c r="F30" s="334"/>
      <c r="G30" s="335"/>
      <c r="H30" s="335"/>
      <c r="I30" s="336"/>
    </row>
    <row r="31" spans="1:10">
      <c r="A31" s="25"/>
      <c r="B31" s="33"/>
      <c r="C31" s="52"/>
      <c r="D31" s="50"/>
      <c r="E31" s="51"/>
      <c r="F31" s="334"/>
      <c r="G31" s="335"/>
      <c r="H31" s="335"/>
      <c r="I31" s="336"/>
    </row>
    <row r="32" spans="1:10">
      <c r="A32" s="25"/>
      <c r="B32" s="33"/>
      <c r="C32" s="49"/>
      <c r="D32" s="50"/>
      <c r="E32" s="51"/>
      <c r="F32" s="334"/>
      <c r="G32" s="335"/>
      <c r="H32" s="335"/>
      <c r="I32" s="336"/>
    </row>
    <row r="33" spans="1:10">
      <c r="A33" s="25"/>
      <c r="B33" s="33"/>
      <c r="C33" s="52"/>
      <c r="D33" s="50"/>
      <c r="E33" s="51"/>
      <c r="F33" s="334"/>
      <c r="G33" s="335"/>
      <c r="H33" s="335"/>
      <c r="I33" s="336"/>
    </row>
    <row r="34" spans="1:10">
      <c r="A34" s="25"/>
      <c r="B34" s="33"/>
      <c r="C34" s="52"/>
      <c r="D34" s="50"/>
      <c r="E34" s="51"/>
      <c r="F34" s="334"/>
      <c r="G34" s="335"/>
      <c r="H34" s="335"/>
      <c r="I34" s="336"/>
    </row>
    <row r="35" spans="1:10">
      <c r="A35" s="25"/>
      <c r="B35" s="33"/>
      <c r="C35" s="52"/>
      <c r="D35" s="50"/>
      <c r="E35" s="51"/>
      <c r="F35" s="334"/>
      <c r="G35" s="335"/>
      <c r="H35" s="335"/>
      <c r="I35" s="336"/>
    </row>
    <row r="36" spans="1:10">
      <c r="A36" s="25"/>
      <c r="B36" s="33"/>
      <c r="C36" s="52"/>
      <c r="D36" s="50"/>
      <c r="E36" s="51"/>
      <c r="F36" s="334"/>
      <c r="G36" s="335"/>
      <c r="H36" s="335"/>
      <c r="I36" s="336"/>
    </row>
    <row r="37" spans="1:10">
      <c r="A37" s="25"/>
      <c r="B37" s="33"/>
      <c r="C37" s="52"/>
      <c r="D37" s="50"/>
      <c r="E37" s="51"/>
      <c r="F37" s="334"/>
      <c r="G37" s="335"/>
      <c r="H37" s="335"/>
      <c r="I37" s="336"/>
    </row>
    <row r="38" spans="1:10">
      <c r="A38" s="25"/>
      <c r="B38" s="33"/>
      <c r="C38" s="52"/>
      <c r="D38" s="50"/>
      <c r="E38" s="51"/>
      <c r="F38" s="334"/>
      <c r="G38" s="335"/>
      <c r="H38" s="335"/>
      <c r="I38" s="336"/>
    </row>
    <row r="39" spans="1:10" ht="15.75" thickBot="1">
      <c r="A39" s="25"/>
      <c r="B39" s="40"/>
      <c r="C39" s="54"/>
      <c r="D39" s="55"/>
      <c r="E39" s="56"/>
      <c r="F39" s="337"/>
      <c r="G39" s="338"/>
      <c r="H39" s="338"/>
      <c r="I39" s="339"/>
    </row>
    <row r="40" spans="1:10" ht="19.5" customHeight="1" thickBot="1">
      <c r="A40" s="25"/>
      <c r="B40" s="44"/>
      <c r="C40" s="45" t="s">
        <v>10</v>
      </c>
      <c r="D40" s="104">
        <f>SUM(D26:D39)</f>
        <v>0</v>
      </c>
      <c r="E40" s="105">
        <f>SUM(E26:E39)</f>
        <v>0</v>
      </c>
      <c r="F40" s="57"/>
      <c r="G40" s="58"/>
      <c r="H40" s="58"/>
      <c r="I40" s="59"/>
    </row>
    <row r="41" spans="1:10">
      <c r="B41" s="60"/>
      <c r="C41" s="60"/>
      <c r="D41" s="60"/>
      <c r="E41" s="61"/>
      <c r="F41" s="61"/>
      <c r="G41" s="62"/>
      <c r="H41" s="62"/>
      <c r="I41" s="62"/>
      <c r="J41" s="63"/>
    </row>
    <row r="42" spans="1:10" ht="21">
      <c r="B42" s="317" t="s">
        <v>11</v>
      </c>
      <c r="C42" s="317"/>
      <c r="D42" s="317"/>
      <c r="E42" s="317"/>
      <c r="F42" s="317"/>
      <c r="G42" s="317"/>
      <c r="H42" s="317"/>
      <c r="I42" s="317"/>
      <c r="J42" s="317"/>
    </row>
    <row r="43" spans="1:10" ht="18">
      <c r="B43" s="330" t="s">
        <v>2</v>
      </c>
      <c r="C43" s="330"/>
      <c r="D43" s="330"/>
      <c r="E43" s="330"/>
      <c r="F43" s="330"/>
      <c r="G43" s="330"/>
      <c r="H43" s="330"/>
      <c r="I43" s="330"/>
      <c r="J43" s="330"/>
    </row>
    <row r="44" spans="1:10" ht="21" customHeight="1">
      <c r="B44" s="312" t="s">
        <v>12</v>
      </c>
      <c r="C44" s="312"/>
      <c r="D44" s="312"/>
      <c r="E44" s="312"/>
      <c r="F44" s="312"/>
      <c r="G44" s="312"/>
      <c r="H44" s="312"/>
      <c r="I44" s="312"/>
      <c r="J44" s="313"/>
    </row>
    <row r="45" spans="1:10" ht="21" customHeight="1" thickBot="1">
      <c r="B45" s="306"/>
      <c r="C45" s="307"/>
      <c r="D45" s="307"/>
      <c r="E45" s="266" t="s">
        <v>107</v>
      </c>
      <c r="F45" s="308"/>
      <c r="G45" s="308"/>
      <c r="H45" s="308"/>
      <c r="I45" s="308"/>
      <c r="J45" s="309"/>
    </row>
    <row r="46" spans="1:10" ht="60">
      <c r="B46" s="26" t="s">
        <v>4</v>
      </c>
      <c r="C46" s="27" t="s">
        <v>40</v>
      </c>
      <c r="D46" s="27" t="s">
        <v>5</v>
      </c>
      <c r="E46" s="27" t="s">
        <v>6</v>
      </c>
      <c r="F46" s="27" t="s">
        <v>68</v>
      </c>
      <c r="G46" s="28" t="s">
        <v>67</v>
      </c>
      <c r="H46" s="314" t="s">
        <v>64</v>
      </c>
      <c r="I46" s="315"/>
      <c r="J46" s="316"/>
    </row>
    <row r="47" spans="1:10">
      <c r="B47" s="33"/>
      <c r="C47" s="49"/>
      <c r="D47" s="35"/>
      <c r="E47" s="36">
        <v>0</v>
      </c>
      <c r="F47" s="145">
        <f t="shared" ref="F47:F57" si="2">D47*E47</f>
        <v>0</v>
      </c>
      <c r="G47" s="106">
        <f>IF(D47&gt;500,500*E47,D47*E47)</f>
        <v>0</v>
      </c>
      <c r="H47" s="331"/>
      <c r="I47" s="332"/>
      <c r="J47" s="333"/>
    </row>
    <row r="48" spans="1:10">
      <c r="B48" s="33"/>
      <c r="C48" s="49"/>
      <c r="D48" s="35"/>
      <c r="E48" s="36">
        <v>0</v>
      </c>
      <c r="F48" s="145">
        <f t="shared" si="2"/>
        <v>0</v>
      </c>
      <c r="G48" s="106">
        <f t="shared" ref="G48:G57" si="3">IF(D48&gt;500,500*E48,D48*E48)</f>
        <v>0</v>
      </c>
      <c r="H48" s="331"/>
      <c r="I48" s="332"/>
      <c r="J48" s="333"/>
    </row>
    <row r="49" spans="1:10">
      <c r="B49" s="37"/>
      <c r="C49" s="38"/>
      <c r="D49" s="64"/>
      <c r="E49" s="36">
        <v>0</v>
      </c>
      <c r="F49" s="145">
        <f t="shared" si="2"/>
        <v>0</v>
      </c>
      <c r="G49" s="106">
        <f t="shared" si="3"/>
        <v>0</v>
      </c>
      <c r="H49" s="331"/>
      <c r="I49" s="332"/>
      <c r="J49" s="333"/>
    </row>
    <row r="50" spans="1:10">
      <c r="B50" s="33"/>
      <c r="C50" s="49"/>
      <c r="D50" s="35"/>
      <c r="E50" s="36">
        <v>0</v>
      </c>
      <c r="F50" s="145">
        <f t="shared" si="2"/>
        <v>0</v>
      </c>
      <c r="G50" s="106">
        <f t="shared" si="3"/>
        <v>0</v>
      </c>
      <c r="H50" s="331"/>
      <c r="I50" s="332"/>
      <c r="J50" s="333"/>
    </row>
    <row r="51" spans="1:10">
      <c r="B51" s="33"/>
      <c r="C51" s="49"/>
      <c r="D51" s="35"/>
      <c r="E51" s="36">
        <v>0</v>
      </c>
      <c r="F51" s="145">
        <f t="shared" si="2"/>
        <v>0</v>
      </c>
      <c r="G51" s="106">
        <f t="shared" si="3"/>
        <v>0</v>
      </c>
      <c r="H51" s="331"/>
      <c r="I51" s="332"/>
      <c r="J51" s="333"/>
    </row>
    <row r="52" spans="1:10">
      <c r="B52" s="33"/>
      <c r="C52" s="49"/>
      <c r="D52" s="35"/>
      <c r="E52" s="36">
        <v>0</v>
      </c>
      <c r="F52" s="145">
        <f t="shared" si="2"/>
        <v>0</v>
      </c>
      <c r="G52" s="106">
        <f t="shared" si="3"/>
        <v>0</v>
      </c>
      <c r="H52" s="331"/>
      <c r="I52" s="332"/>
      <c r="J52" s="333"/>
    </row>
    <row r="53" spans="1:10">
      <c r="B53" s="33"/>
      <c r="C53" s="49"/>
      <c r="D53" s="35"/>
      <c r="E53" s="36">
        <v>0</v>
      </c>
      <c r="F53" s="145">
        <f t="shared" si="2"/>
        <v>0</v>
      </c>
      <c r="G53" s="106">
        <f t="shared" si="3"/>
        <v>0</v>
      </c>
      <c r="H53" s="331"/>
      <c r="I53" s="332"/>
      <c r="J53" s="333"/>
    </row>
    <row r="54" spans="1:10">
      <c r="B54" s="33"/>
      <c r="C54" s="34"/>
      <c r="D54" s="35"/>
      <c r="E54" s="36">
        <v>0</v>
      </c>
      <c r="F54" s="145">
        <f t="shared" si="2"/>
        <v>0</v>
      </c>
      <c r="G54" s="106">
        <f t="shared" si="3"/>
        <v>0</v>
      </c>
      <c r="H54" s="331"/>
      <c r="I54" s="332"/>
      <c r="J54" s="333"/>
    </row>
    <row r="55" spans="1:10">
      <c r="B55" s="33"/>
      <c r="C55" s="34"/>
      <c r="D55" s="35"/>
      <c r="E55" s="36">
        <v>0</v>
      </c>
      <c r="F55" s="145">
        <f t="shared" si="2"/>
        <v>0</v>
      </c>
      <c r="G55" s="106">
        <f t="shared" si="3"/>
        <v>0</v>
      </c>
      <c r="H55" s="331"/>
      <c r="I55" s="332"/>
      <c r="J55" s="333"/>
    </row>
    <row r="56" spans="1:10">
      <c r="B56" s="33"/>
      <c r="C56" s="34"/>
      <c r="D56" s="35"/>
      <c r="E56" s="36">
        <v>0</v>
      </c>
      <c r="F56" s="145">
        <f t="shared" si="2"/>
        <v>0</v>
      </c>
      <c r="G56" s="106">
        <f t="shared" si="3"/>
        <v>0</v>
      </c>
      <c r="H56" s="331"/>
      <c r="I56" s="332"/>
      <c r="J56" s="333"/>
    </row>
    <row r="57" spans="1:10" ht="15.75" thickBot="1">
      <c r="B57" s="40"/>
      <c r="C57" s="41"/>
      <c r="D57" s="42"/>
      <c r="E57" s="43">
        <v>0</v>
      </c>
      <c r="F57" s="146">
        <f t="shared" si="2"/>
        <v>0</v>
      </c>
      <c r="G57" s="106">
        <f t="shared" si="3"/>
        <v>0</v>
      </c>
      <c r="H57" s="346"/>
      <c r="I57" s="347"/>
      <c r="J57" s="348"/>
    </row>
    <row r="58" spans="1:10" ht="15.75" thickBot="1">
      <c r="B58" s="65"/>
      <c r="C58" s="66"/>
      <c r="D58" s="45" t="s">
        <v>10</v>
      </c>
      <c r="E58" s="167">
        <f>SUM(E47:E57)</f>
        <v>0</v>
      </c>
      <c r="F58" s="147">
        <f>SUM(F47:F57)</f>
        <v>0</v>
      </c>
      <c r="G58" s="107">
        <f>SUM(G47:G57)</f>
        <v>0</v>
      </c>
      <c r="H58" s="137"/>
    </row>
    <row r="59" spans="1:10" ht="19.149999999999999" customHeight="1">
      <c r="B59" s="68"/>
      <c r="C59" s="68"/>
      <c r="D59" s="69"/>
      <c r="E59" s="70"/>
      <c r="F59" s="70"/>
      <c r="G59" s="71"/>
      <c r="H59" s="136"/>
      <c r="I59" s="72"/>
      <c r="J59" s="72"/>
    </row>
    <row r="60" spans="1:10">
      <c r="B60" s="312" t="s">
        <v>13</v>
      </c>
      <c r="C60" s="312"/>
      <c r="D60" s="312"/>
      <c r="E60" s="312"/>
      <c r="F60" s="312"/>
      <c r="G60" s="312"/>
      <c r="H60" s="312"/>
      <c r="I60" s="312"/>
      <c r="J60" s="313"/>
    </row>
    <row r="61" spans="1:10" ht="15.75" thickBot="1">
      <c r="B61" s="13"/>
      <c r="C61" s="13"/>
      <c r="D61" s="13"/>
      <c r="E61" s="13"/>
      <c r="F61" s="13"/>
      <c r="G61" s="13"/>
      <c r="H61" s="13"/>
      <c r="I61" s="13"/>
      <c r="J61" s="14"/>
    </row>
    <row r="62" spans="1:10" ht="51" customHeight="1">
      <c r="A62" s="25"/>
      <c r="B62" s="26" t="s">
        <v>4</v>
      </c>
      <c r="C62" s="27" t="s">
        <v>40</v>
      </c>
      <c r="D62" s="27" t="s">
        <v>58</v>
      </c>
      <c r="E62" s="73" t="s">
        <v>61</v>
      </c>
      <c r="F62" s="314" t="s">
        <v>7</v>
      </c>
      <c r="G62" s="315"/>
      <c r="H62" s="315"/>
      <c r="I62" s="316"/>
    </row>
    <row r="63" spans="1:10">
      <c r="A63" s="25"/>
      <c r="B63" s="33"/>
      <c r="C63" s="34"/>
      <c r="D63" s="50"/>
      <c r="E63" s="74"/>
      <c r="F63" s="310"/>
      <c r="G63" s="310"/>
      <c r="H63" s="310"/>
      <c r="I63" s="311"/>
    </row>
    <row r="64" spans="1:10">
      <c r="A64" s="25"/>
      <c r="B64" s="33"/>
      <c r="C64" s="75"/>
      <c r="D64" s="50"/>
      <c r="E64" s="74"/>
      <c r="F64" s="310"/>
      <c r="G64" s="310"/>
      <c r="H64" s="310"/>
      <c r="I64" s="311"/>
      <c r="J64" s="53"/>
    </row>
    <row r="65" spans="1:10">
      <c r="A65" s="25"/>
      <c r="B65" s="33"/>
      <c r="C65" s="75"/>
      <c r="D65" s="50"/>
      <c r="E65" s="74"/>
      <c r="F65" s="310"/>
      <c r="G65" s="310"/>
      <c r="H65" s="310"/>
      <c r="I65" s="311"/>
    </row>
    <row r="66" spans="1:10">
      <c r="A66" s="25"/>
      <c r="B66" s="33"/>
      <c r="C66" s="75"/>
      <c r="D66" s="50"/>
      <c r="E66" s="74"/>
      <c r="F66" s="310"/>
      <c r="G66" s="310"/>
      <c r="H66" s="310"/>
      <c r="I66" s="311"/>
    </row>
    <row r="67" spans="1:10">
      <c r="A67" s="25"/>
      <c r="B67" s="33"/>
      <c r="C67" s="75"/>
      <c r="D67" s="50"/>
      <c r="E67" s="113"/>
      <c r="F67" s="310"/>
      <c r="G67" s="310"/>
      <c r="H67" s="310"/>
      <c r="I67" s="311"/>
    </row>
    <row r="68" spans="1:10">
      <c r="A68" s="25"/>
      <c r="B68" s="33"/>
      <c r="C68" s="75"/>
      <c r="D68" s="50"/>
      <c r="E68" s="74"/>
      <c r="F68" s="310"/>
      <c r="G68" s="310"/>
      <c r="H68" s="310"/>
      <c r="I68" s="311"/>
    </row>
    <row r="69" spans="1:10">
      <c r="A69" s="25"/>
      <c r="B69" s="33"/>
      <c r="C69" s="34"/>
      <c r="D69" s="50"/>
      <c r="E69" s="74"/>
      <c r="F69" s="310"/>
      <c r="G69" s="310"/>
      <c r="H69" s="310"/>
      <c r="I69" s="311"/>
    </row>
    <row r="70" spans="1:10">
      <c r="A70" s="25"/>
      <c r="B70" s="33"/>
      <c r="C70" s="75"/>
      <c r="D70" s="50"/>
      <c r="E70" s="74"/>
      <c r="F70" s="310"/>
      <c r="G70" s="310"/>
      <c r="H70" s="310"/>
      <c r="I70" s="311"/>
    </row>
    <row r="71" spans="1:10">
      <c r="A71" s="25"/>
      <c r="B71" s="33"/>
      <c r="C71" s="75"/>
      <c r="D71" s="50"/>
      <c r="E71" s="74"/>
      <c r="F71" s="310"/>
      <c r="G71" s="310"/>
      <c r="H71" s="310"/>
      <c r="I71" s="311"/>
    </row>
    <row r="72" spans="1:10">
      <c r="A72" s="25"/>
      <c r="B72" s="33"/>
      <c r="C72" s="75"/>
      <c r="D72" s="50"/>
      <c r="E72" s="74"/>
      <c r="F72" s="310"/>
      <c r="G72" s="310"/>
      <c r="H72" s="310"/>
      <c r="I72" s="311"/>
    </row>
    <row r="73" spans="1:10">
      <c r="A73" s="25"/>
      <c r="B73" s="33"/>
      <c r="C73" s="75"/>
      <c r="D73" s="50"/>
      <c r="E73" s="74"/>
      <c r="F73" s="310"/>
      <c r="G73" s="310"/>
      <c r="H73" s="310"/>
      <c r="I73" s="311"/>
    </row>
    <row r="74" spans="1:10">
      <c r="A74" s="25"/>
      <c r="B74" s="33"/>
      <c r="C74" s="75"/>
      <c r="D74" s="50"/>
      <c r="E74" s="74"/>
      <c r="F74" s="310"/>
      <c r="G74" s="310"/>
      <c r="H74" s="310"/>
      <c r="I74" s="311"/>
    </row>
    <row r="75" spans="1:10">
      <c r="A75" s="25"/>
      <c r="B75" s="33"/>
      <c r="C75" s="75"/>
      <c r="D75" s="50"/>
      <c r="E75" s="74"/>
      <c r="F75" s="310"/>
      <c r="G75" s="310"/>
      <c r="H75" s="310"/>
      <c r="I75" s="311"/>
    </row>
    <row r="76" spans="1:10" ht="15.75" thickBot="1">
      <c r="A76" s="25"/>
      <c r="B76" s="40"/>
      <c r="C76" s="54"/>
      <c r="D76" s="55"/>
      <c r="E76" s="76"/>
      <c r="F76" s="349"/>
      <c r="G76" s="349"/>
      <c r="H76" s="349"/>
      <c r="I76" s="350"/>
    </row>
    <row r="77" spans="1:10" ht="19.5" customHeight="1" thickBot="1">
      <c r="A77" s="25"/>
      <c r="B77" s="44"/>
      <c r="C77" s="45" t="s">
        <v>10</v>
      </c>
      <c r="D77" s="104">
        <f>SUM(D63:D76)</f>
        <v>0</v>
      </c>
      <c r="E77" s="105">
        <f>SUM(E63:E76)</f>
        <v>0</v>
      </c>
      <c r="F77" s="57"/>
      <c r="G77" s="58"/>
      <c r="H77" s="58"/>
      <c r="I77" s="59"/>
    </row>
    <row r="78" spans="1:10">
      <c r="B78" s="25"/>
      <c r="C78" s="25"/>
      <c r="D78" s="25"/>
      <c r="E78" s="25"/>
      <c r="F78" s="25"/>
      <c r="G78" s="25"/>
      <c r="H78" s="25"/>
      <c r="I78" s="25"/>
      <c r="J78" s="25"/>
    </row>
    <row r="79" spans="1:10" ht="21">
      <c r="B79" s="317" t="s">
        <v>14</v>
      </c>
      <c r="C79" s="317"/>
      <c r="D79" s="317"/>
      <c r="E79" s="317"/>
      <c r="F79" s="317"/>
      <c r="G79" s="317"/>
      <c r="H79" s="317"/>
      <c r="I79" s="317"/>
      <c r="J79" s="317"/>
    </row>
    <row r="80" spans="1:10" ht="15.75" thickBot="1">
      <c r="B80" s="13"/>
      <c r="C80" s="13"/>
      <c r="D80" s="13"/>
      <c r="E80" s="13"/>
      <c r="F80" s="13"/>
      <c r="G80" s="13"/>
      <c r="H80" s="13"/>
      <c r="I80" s="13"/>
      <c r="J80" s="15"/>
    </row>
    <row r="81" spans="1:10" ht="45">
      <c r="B81" s="77" t="s">
        <v>15</v>
      </c>
      <c r="C81" s="78" t="s">
        <v>40</v>
      </c>
      <c r="D81" s="79" t="s">
        <v>16</v>
      </c>
      <c r="E81" s="79" t="s">
        <v>17</v>
      </c>
      <c r="F81" s="80" t="s">
        <v>38</v>
      </c>
      <c r="G81" s="81" t="s">
        <v>58</v>
      </c>
      <c r="H81" s="82" t="s">
        <v>61</v>
      </c>
      <c r="I81" s="351" t="s">
        <v>65</v>
      </c>
      <c r="J81" s="352"/>
    </row>
    <row r="82" spans="1:10">
      <c r="B82" s="83"/>
      <c r="C82" s="84"/>
      <c r="D82" s="84"/>
      <c r="E82" s="85"/>
      <c r="F82" s="86"/>
      <c r="G82" s="149">
        <f t="shared" ref="G82:G87" si="4">E82*F82</f>
        <v>0</v>
      </c>
      <c r="H82" s="87"/>
      <c r="I82" s="326"/>
      <c r="J82" s="353"/>
    </row>
    <row r="83" spans="1:10">
      <c r="B83" s="83"/>
      <c r="C83" s="88"/>
      <c r="D83" s="84"/>
      <c r="E83" s="85"/>
      <c r="F83" s="86"/>
      <c r="G83" s="149">
        <f t="shared" si="4"/>
        <v>0</v>
      </c>
      <c r="H83" s="89"/>
      <c r="I83" s="326"/>
      <c r="J83" s="327"/>
    </row>
    <row r="84" spans="1:10">
      <c r="B84" s="83"/>
      <c r="C84" s="88"/>
      <c r="D84" s="84"/>
      <c r="E84" s="85"/>
      <c r="F84" s="86"/>
      <c r="G84" s="149">
        <f t="shared" si="4"/>
        <v>0</v>
      </c>
      <c r="H84" s="89"/>
      <c r="I84" s="354"/>
      <c r="J84" s="355"/>
    </row>
    <row r="85" spans="1:10">
      <c r="B85" s="83"/>
      <c r="C85" s="88"/>
      <c r="D85" s="84"/>
      <c r="E85" s="85"/>
      <c r="F85" s="86"/>
      <c r="G85" s="149">
        <f t="shared" si="4"/>
        <v>0</v>
      </c>
      <c r="H85" s="89"/>
      <c r="I85" s="326"/>
      <c r="J85" s="327"/>
    </row>
    <row r="86" spans="1:10">
      <c r="B86" s="83"/>
      <c r="C86" s="88"/>
      <c r="D86" s="84"/>
      <c r="E86" s="85"/>
      <c r="F86" s="86"/>
      <c r="G86" s="149">
        <f t="shared" si="4"/>
        <v>0</v>
      </c>
      <c r="H86" s="89"/>
      <c r="I86" s="326"/>
      <c r="J86" s="327"/>
    </row>
    <row r="87" spans="1:10" ht="15.75" thickBot="1">
      <c r="A87" s="16"/>
      <c r="B87" s="90"/>
      <c r="C87" s="91"/>
      <c r="D87" s="92"/>
      <c r="E87" s="93"/>
      <c r="F87" s="94"/>
      <c r="G87" s="150">
        <f t="shared" si="4"/>
        <v>0</v>
      </c>
      <c r="H87" s="95"/>
      <c r="I87" s="324"/>
      <c r="J87" s="325"/>
    </row>
    <row r="88" spans="1:10" ht="15.75" thickBot="1">
      <c r="A88" s="255"/>
      <c r="B88" s="284"/>
      <c r="C88" s="285"/>
      <c r="D88" s="284"/>
      <c r="E88" s="286"/>
      <c r="F88" s="287"/>
      <c r="G88" s="288"/>
      <c r="H88" s="289"/>
      <c r="I88" s="290"/>
      <c r="J88" s="290"/>
    </row>
    <row r="89" spans="1:10" ht="15.75" thickBot="1">
      <c r="A89" s="16"/>
      <c r="B89" s="60"/>
      <c r="C89" s="60"/>
      <c r="D89" s="60"/>
      <c r="E89" s="60"/>
      <c r="F89" s="151" t="s">
        <v>10</v>
      </c>
      <c r="G89" s="152">
        <f>SUM(G82:G87)</f>
        <v>0</v>
      </c>
      <c r="H89" s="158">
        <f>SUM(H82:H87)</f>
        <v>0</v>
      </c>
      <c r="I89" s="153"/>
      <c r="J89" s="253"/>
    </row>
    <row r="90" spans="1:10">
      <c r="A90" s="255"/>
      <c r="B90" s="60"/>
      <c r="C90" s="60"/>
      <c r="D90" s="60"/>
      <c r="E90" s="60"/>
      <c r="F90" s="280"/>
      <c r="G90" s="281"/>
      <c r="H90" s="282"/>
      <c r="I90" s="283"/>
      <c r="J90" s="254"/>
    </row>
    <row r="91" spans="1:10">
      <c r="A91" s="16"/>
      <c r="B91" s="60"/>
      <c r="C91" s="60"/>
      <c r="D91" s="60"/>
      <c r="E91" s="60"/>
      <c r="F91" s="60"/>
    </row>
    <row r="92" spans="1:10">
      <c r="A92" s="16"/>
      <c r="B92" s="60"/>
      <c r="C92" s="60"/>
      <c r="D92" s="60"/>
      <c r="E92" s="60"/>
      <c r="F92" s="60"/>
    </row>
    <row r="93" spans="1:10" ht="21">
      <c r="B93" s="317" t="s">
        <v>46</v>
      </c>
      <c r="C93" s="317"/>
      <c r="D93" s="317"/>
      <c r="E93" s="317"/>
      <c r="F93" s="317"/>
      <c r="G93" s="317"/>
      <c r="H93" s="317"/>
      <c r="I93" s="317"/>
      <c r="J93" s="317"/>
    </row>
    <row r="94" spans="1:10" ht="7.9" customHeight="1" thickBot="1"/>
    <row r="95" spans="1:10" ht="33">
      <c r="B95" s="322" t="s">
        <v>54</v>
      </c>
      <c r="C95" s="323"/>
      <c r="D95" s="133" t="s">
        <v>58</v>
      </c>
      <c r="E95" s="133" t="s">
        <v>55</v>
      </c>
      <c r="F95" s="133" t="s">
        <v>66</v>
      </c>
      <c r="G95" s="133" t="s">
        <v>59</v>
      </c>
      <c r="H95" s="134" t="s">
        <v>91</v>
      </c>
    </row>
    <row r="96" spans="1:10">
      <c r="B96" s="318" t="s">
        <v>56</v>
      </c>
      <c r="C96" s="319"/>
      <c r="D96" s="159">
        <f>SUMIF(D82:D87,"Prestation module stress test climatique",G82:G87)+F22+D40</f>
        <v>0</v>
      </c>
      <c r="E96" s="96">
        <v>0.8</v>
      </c>
      <c r="F96" s="159">
        <f>D96*0.8</f>
        <v>0</v>
      </c>
      <c r="G96" s="169">
        <f>B9</f>
        <v>0</v>
      </c>
      <c r="H96" s="108">
        <f>SUMIF(D82:D87,"Prestation module stress test climatique",H82:H87)+G22+E40</f>
        <v>0</v>
      </c>
    </row>
    <row r="97" spans="2:9" ht="15.75" thickBot="1">
      <c r="B97" s="320" t="s">
        <v>57</v>
      </c>
      <c r="C97" s="321"/>
      <c r="D97" s="160">
        <f>SUMIF(D82:D87,"Prestation module économique",G82:G87)+F58+D77</f>
        <v>0</v>
      </c>
      <c r="E97" s="97">
        <v>0.8</v>
      </c>
      <c r="F97" s="160">
        <f>D97*0.8</f>
        <v>0</v>
      </c>
      <c r="G97" s="170">
        <f>B45</f>
        <v>0</v>
      </c>
      <c r="H97" s="109">
        <f>SUMIF(D82:D87,"Prestation module économique",H82:H87)+G58+E77</f>
        <v>0</v>
      </c>
    </row>
    <row r="98" spans="2:9" ht="15.75" thickBot="1">
      <c r="B98" s="175"/>
      <c r="C98" s="176" t="s">
        <v>86</v>
      </c>
      <c r="D98" s="178">
        <f>SUM(D96:D97)</f>
        <v>0</v>
      </c>
      <c r="E98" s="177"/>
      <c r="F98" s="179">
        <f>SUM(F96:F97)</f>
        <v>0</v>
      </c>
      <c r="G98" s="171">
        <f>SUM(G96:G97)</f>
        <v>0</v>
      </c>
      <c r="H98" s="110">
        <f>SUM(H96:H97)</f>
        <v>0</v>
      </c>
    </row>
    <row r="99" spans="2:9" ht="15.75" thickBot="1">
      <c r="I99" s="98"/>
    </row>
    <row r="100" spans="2:9" ht="45.6" customHeight="1">
      <c r="B100" s="132" t="s">
        <v>47</v>
      </c>
      <c r="C100" s="133" t="s">
        <v>48</v>
      </c>
      <c r="D100" s="133" t="s">
        <v>105</v>
      </c>
      <c r="E100" s="133" t="s">
        <v>87</v>
      </c>
      <c r="F100" s="135" t="s">
        <v>90</v>
      </c>
      <c r="G100" s="134" t="s">
        <v>87</v>
      </c>
      <c r="H100" s="128"/>
      <c r="I100" s="39"/>
    </row>
    <row r="101" spans="2:9">
      <c r="B101" s="121" t="s">
        <v>49</v>
      </c>
      <c r="C101" s="99" t="s">
        <v>51</v>
      </c>
      <c r="D101" s="131"/>
      <c r="E101" s="161" t="e">
        <f>D101/D98</f>
        <v>#DIV/0!</v>
      </c>
      <c r="F101" s="111" t="e">
        <f>H98*G101</f>
        <v>#DIV/0!</v>
      </c>
      <c r="G101" s="172" t="e">
        <f>E104</f>
        <v>#DIV/0!</v>
      </c>
    </row>
    <row r="102" spans="2:9">
      <c r="B102" s="123" t="s">
        <v>52</v>
      </c>
      <c r="C102" s="127"/>
      <c r="D102" s="129"/>
      <c r="E102" s="162" t="e">
        <f>D102/D98</f>
        <v>#DIV/0!</v>
      </c>
      <c r="F102" s="111"/>
      <c r="G102" s="172"/>
    </row>
    <row r="103" spans="2:9">
      <c r="B103" s="123" t="s">
        <v>53</v>
      </c>
      <c r="C103" s="122"/>
      <c r="D103" s="129"/>
      <c r="E103" s="129"/>
      <c r="F103" s="111"/>
      <c r="G103" s="173"/>
    </row>
    <row r="104" spans="2:9" ht="15.75" thickBot="1">
      <c r="B104" s="343" t="s">
        <v>89</v>
      </c>
      <c r="C104" s="344"/>
      <c r="D104" s="163">
        <f>SUM(D101:D103)</f>
        <v>0</v>
      </c>
      <c r="E104" s="138" t="e">
        <f t="shared" ref="E104:F104" si="5">SUM(E101:E103)</f>
        <v>#DIV/0!</v>
      </c>
      <c r="F104" s="155" t="e">
        <f t="shared" si="5"/>
        <v>#DIV/0!</v>
      </c>
      <c r="G104" s="174" t="e">
        <f>F104/H98</f>
        <v>#DIV/0!</v>
      </c>
    </row>
    <row r="105" spans="2:9">
      <c r="B105" s="345" t="s">
        <v>50</v>
      </c>
      <c r="C105" s="127" t="s">
        <v>84</v>
      </c>
      <c r="D105" s="165">
        <f>D98-D104</f>
        <v>0</v>
      </c>
      <c r="E105" s="139"/>
      <c r="F105" s="156"/>
      <c r="G105" s="154"/>
    </row>
    <row r="106" spans="2:9">
      <c r="B106" s="345"/>
      <c r="C106" s="127" t="s">
        <v>53</v>
      </c>
      <c r="D106" s="142"/>
      <c r="E106" s="140"/>
      <c r="F106" s="126"/>
      <c r="G106" s="154"/>
    </row>
    <row r="107" spans="2:9" ht="15.75" thickBot="1">
      <c r="B107" s="341" t="s">
        <v>85</v>
      </c>
      <c r="C107" s="342"/>
      <c r="D107" s="164">
        <f>D104+D105+D106</f>
        <v>0</v>
      </c>
      <c r="E107" s="141"/>
      <c r="F107" s="157"/>
      <c r="G107" s="154"/>
    </row>
    <row r="108" spans="2:9">
      <c r="B108" s="124"/>
      <c r="C108" s="125"/>
      <c r="D108" s="126"/>
      <c r="E108" s="126"/>
      <c r="F108" s="126"/>
    </row>
    <row r="109" spans="2:9" ht="15.75" thickBot="1">
      <c r="D109" s="39"/>
      <c r="E109" s="39"/>
      <c r="F109" s="39"/>
    </row>
    <row r="110" spans="2:9" ht="25.15" customHeight="1">
      <c r="B110" s="143" t="s">
        <v>60</v>
      </c>
      <c r="C110" s="100" t="s">
        <v>60</v>
      </c>
    </row>
    <row r="111" spans="2:9" ht="19.899999999999999" customHeight="1" thickBot="1">
      <c r="B111" s="166" t="e">
        <f>D104/G98</f>
        <v>#DIV/0!</v>
      </c>
      <c r="C111" s="112" t="e">
        <f>F104/G98</f>
        <v>#DIV/0!</v>
      </c>
    </row>
    <row r="114" spans="3:5">
      <c r="C114" s="340" t="s">
        <v>106</v>
      </c>
      <c r="D114" s="340"/>
      <c r="E114" s="17" t="str">
        <f>IF(G91&gt;(F22+D40+F58+D77)*0.1,"Le plafond de 10% est dépassé","")</f>
        <v/>
      </c>
    </row>
  </sheetData>
  <mergeCells count="84">
    <mergeCell ref="I84:J84"/>
    <mergeCell ref="B95:C95"/>
    <mergeCell ref="C114:D114"/>
    <mergeCell ref="B97:C97"/>
    <mergeCell ref="B104:C104"/>
    <mergeCell ref="B105:B106"/>
    <mergeCell ref="B107:C107"/>
    <mergeCell ref="B96:C96"/>
    <mergeCell ref="F76:I76"/>
    <mergeCell ref="B79:J79"/>
    <mergeCell ref="I81:J81"/>
    <mergeCell ref="I82:J82"/>
    <mergeCell ref="I83:J83"/>
    <mergeCell ref="F71:I71"/>
    <mergeCell ref="F72:I72"/>
    <mergeCell ref="F73:I73"/>
    <mergeCell ref="F74:I74"/>
    <mergeCell ref="F75:I75"/>
    <mergeCell ref="I86:J86"/>
    <mergeCell ref="I87:J87"/>
    <mergeCell ref="B93:J93"/>
    <mergeCell ref="F70:I70"/>
    <mergeCell ref="H56:J56"/>
    <mergeCell ref="H57:J57"/>
    <mergeCell ref="B60:J60"/>
    <mergeCell ref="F62:I62"/>
    <mergeCell ref="F63:I63"/>
    <mergeCell ref="F64:I64"/>
    <mergeCell ref="F65:I65"/>
    <mergeCell ref="F66:I66"/>
    <mergeCell ref="F67:I67"/>
    <mergeCell ref="F68:I68"/>
    <mergeCell ref="F69:I69"/>
    <mergeCell ref="I85:J85"/>
    <mergeCell ref="H55:J55"/>
    <mergeCell ref="B44:J44"/>
    <mergeCell ref="H46:J46"/>
    <mergeCell ref="H47:J47"/>
    <mergeCell ref="H48:J48"/>
    <mergeCell ref="H49:J49"/>
    <mergeCell ref="H50:J50"/>
    <mergeCell ref="H51:J51"/>
    <mergeCell ref="H52:J52"/>
    <mergeCell ref="H53:J53"/>
    <mergeCell ref="H54:J54"/>
    <mergeCell ref="B45:D45"/>
    <mergeCell ref="F45:J45"/>
    <mergeCell ref="B43:J43"/>
    <mergeCell ref="F30:I30"/>
    <mergeCell ref="F31:I31"/>
    <mergeCell ref="F32:I32"/>
    <mergeCell ref="F33:I33"/>
    <mergeCell ref="F34:I34"/>
    <mergeCell ref="F35:I35"/>
    <mergeCell ref="F36:I36"/>
    <mergeCell ref="F37:I37"/>
    <mergeCell ref="F38:I38"/>
    <mergeCell ref="F39:I39"/>
    <mergeCell ref="B42:J42"/>
    <mergeCell ref="F29:I29"/>
    <mergeCell ref="H16:J16"/>
    <mergeCell ref="H17:J17"/>
    <mergeCell ref="H18:J18"/>
    <mergeCell ref="H19:J19"/>
    <mergeCell ref="H20:J20"/>
    <mergeCell ref="H21:J21"/>
    <mergeCell ref="B24:J24"/>
    <mergeCell ref="F25:I25"/>
    <mergeCell ref="F26:I26"/>
    <mergeCell ref="F27:I27"/>
    <mergeCell ref="F28:I28"/>
    <mergeCell ref="H15:J15"/>
    <mergeCell ref="A1:E1"/>
    <mergeCell ref="B5:D5"/>
    <mergeCell ref="B6:J6"/>
    <mergeCell ref="B7:J7"/>
    <mergeCell ref="B8:J8"/>
    <mergeCell ref="H10:J10"/>
    <mergeCell ref="H11:J11"/>
    <mergeCell ref="H12:J12"/>
    <mergeCell ref="H13:J13"/>
    <mergeCell ref="H14:J14"/>
    <mergeCell ref="B9:D9"/>
    <mergeCell ref="F9:J9"/>
  </mergeCells>
  <dataValidations count="6">
    <dataValidation type="whole" allowBlank="1" showInputMessage="1" showErrorMessage="1" sqref="B9" xr:uid="{9304778D-0B2B-480C-BD35-C1B99BE468A8}">
      <formula1>0</formula1>
      <formula2>10000</formula2>
    </dataValidation>
    <dataValidation type="list" allowBlank="1" showInputMessage="1" showErrorMessage="1" sqref="D82:D88" xr:uid="{C6DD9236-56AF-4862-B9FD-5339FEEE854F}">
      <formula1>"Prestation module stress test climatique,Prestation module économique"</formula1>
    </dataValidation>
    <dataValidation type="list" allowBlank="1" showInputMessage="1" showErrorMessage="1" sqref="B82" xr:uid="{185AD857-0D35-4DA9-BA0F-378EB08B5031}">
      <formula1>"formation interne ou externe équipes réalisant les diagnostics et plans d'action,frais d'acquisition de licence des outils de diagnostics,frais de prospection des exploitations,frais d'animation et de coordination du projet par le chef de file,autres "</formula1>
    </dataValidation>
    <dataValidation type="list" allowBlank="1" showInputMessage="1" showErrorMessage="1" sqref="B83:B88" xr:uid="{78F3C230-6A35-47F5-9F8A-D45160FD5B31}">
      <formula1>"formation interne ou externe des équipes réalisant les diagnostics et plans d'action,frais d'acquisition de licence des outils de diagnostics,frais de prospection des exploitations,frais d'animation et de coordination du projet par le chef de file,autres "</formula1>
    </dataValidation>
    <dataValidation type="decimal" allowBlank="1" showInputMessage="1" showErrorMessage="1" errorTitle="dépassement plafond 700 €" promptTitle="max 700 €" sqref="G108:G110 D14:D21 D50:D57 G172:G179 G237:G248 D47:D48 G93:G94 E96:E98 G99 D11:D12" xr:uid="{B4D28B81-3533-4151-B340-546FF6508CEA}">
      <formula1>0</formula1>
      <formula2>700</formula2>
    </dataValidation>
    <dataValidation allowBlank="1" showInputMessage="1" showErrorMessage="1" prompt="en HT ou TTC au regard de la situation de la structure vis-à-vis de la TVA" sqref="F26:F39 H147:H152 H157:H162 H114:H131 H223:H227 F82:F88 F63:F76" xr:uid="{CF53AFD1-824B-4EC9-BDBA-E89AE32E88E6}"/>
  </dataValidations>
  <pageMargins left="0.51181102362204722" right="0.51181102362204722" top="0.55118110236220474" bottom="0.55118110236220474"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9877-A0FE-4531-9D03-C4FCDFF999E3}">
  <sheetPr codeName="Feuil9"/>
  <dimension ref="B1:O40"/>
  <sheetViews>
    <sheetView topLeftCell="A7" workbookViewId="0">
      <selection activeCell="B6" sqref="B6:I6"/>
    </sheetView>
  </sheetViews>
  <sheetFormatPr baseColWidth="10" defaultRowHeight="15"/>
  <cols>
    <col min="1" max="1" width="2.5703125" customWidth="1"/>
    <col min="2" max="2" width="20.140625" customWidth="1"/>
    <col min="3" max="3" width="20.28515625" style="1" customWidth="1"/>
    <col min="4" max="4" width="20.42578125" customWidth="1"/>
    <col min="5" max="5" width="20.7109375" customWidth="1"/>
    <col min="6" max="6" width="25" style="1" customWidth="1"/>
    <col min="7" max="7" width="20.7109375" customWidth="1"/>
    <col min="8" max="8" width="17.85546875" style="1" customWidth="1"/>
    <col min="9" max="9" width="15.28515625" customWidth="1"/>
    <col min="10" max="10" width="10.28515625" customWidth="1"/>
    <col min="14" max="14" width="19.140625" customWidth="1"/>
  </cols>
  <sheetData>
    <row r="1" spans="2:10" s="1" customFormat="1"/>
    <row r="2" spans="2:10" ht="18.75">
      <c r="B2" s="379" t="s">
        <v>83</v>
      </c>
      <c r="C2" s="379"/>
      <c r="D2" s="379"/>
      <c r="E2" s="379"/>
    </row>
    <row r="4" spans="2:10" ht="15.75">
      <c r="B4" s="387" t="s">
        <v>18</v>
      </c>
      <c r="C4" s="388"/>
      <c r="D4" s="388"/>
      <c r="E4" s="389"/>
      <c r="F4" s="206"/>
      <c r="G4" s="380" t="s">
        <v>19</v>
      </c>
      <c r="H4" s="381"/>
      <c r="I4" s="382"/>
    </row>
    <row r="5" spans="2:10" ht="24.6" customHeight="1">
      <c r="B5" s="390"/>
      <c r="C5" s="391"/>
      <c r="D5" s="391"/>
      <c r="E5" s="392"/>
      <c r="F5" s="207"/>
      <c r="G5" s="375"/>
      <c r="H5" s="376"/>
      <c r="I5" s="377"/>
    </row>
    <row r="6" spans="2:10" s="1" customFormat="1" ht="15" customHeight="1">
      <c r="B6" s="378">
        <f>SUM('Structure coordinatrice'!G96+'Partenaire 1'!G99+'Partenaire 2'!G97+'Partenaire 3'!G98+'Partenaire 4'!G98)</f>
        <v>0</v>
      </c>
      <c r="C6" s="378"/>
      <c r="D6" s="378"/>
      <c r="E6" s="378"/>
      <c r="F6" s="378"/>
      <c r="G6" s="378"/>
      <c r="H6" s="378"/>
      <c r="I6" s="378"/>
      <c r="J6" s="205"/>
    </row>
    <row r="7" spans="2:10" s="1" customFormat="1" ht="18">
      <c r="B7" s="259"/>
      <c r="C7" s="259"/>
      <c r="D7" s="279" t="s">
        <v>107</v>
      </c>
      <c r="E7" s="393"/>
      <c r="F7" s="393"/>
      <c r="G7" s="259"/>
      <c r="H7" s="259"/>
      <c r="I7" s="259"/>
      <c r="J7" s="205"/>
    </row>
    <row r="8" spans="2:10" ht="15.6" customHeight="1" thickBot="1"/>
    <row r="9" spans="2:10" ht="54" customHeight="1">
      <c r="B9" s="371" t="s">
        <v>97</v>
      </c>
      <c r="C9" s="372"/>
      <c r="D9" s="201" t="s">
        <v>24</v>
      </c>
      <c r="E9" s="201" t="s">
        <v>25</v>
      </c>
      <c r="F9" s="201" t="s">
        <v>86</v>
      </c>
      <c r="G9" s="201" t="s">
        <v>24</v>
      </c>
      <c r="H9" s="202" t="s">
        <v>25</v>
      </c>
      <c r="I9" s="203" t="s">
        <v>86</v>
      </c>
    </row>
    <row r="10" spans="2:10" s="1" customFormat="1" ht="14.45" customHeight="1">
      <c r="B10" s="373"/>
      <c r="C10" s="374"/>
      <c r="D10" s="368" t="s">
        <v>43</v>
      </c>
      <c r="E10" s="368"/>
      <c r="F10" s="368"/>
      <c r="G10" s="369" t="s">
        <v>82</v>
      </c>
      <c r="H10" s="369"/>
      <c r="I10" s="370"/>
    </row>
    <row r="11" spans="2:10">
      <c r="B11" s="191" t="s">
        <v>95</v>
      </c>
      <c r="C11" s="196">
        <f>'Structure coordinatrice'!E5</f>
        <v>0</v>
      </c>
      <c r="D11" s="197">
        <f>'Structure coordinatrice'!G22+'Structure coordinatrice'!D40+'Structure coordinatrice'!F58+'Structure coordinatrice'!D77</f>
        <v>0</v>
      </c>
      <c r="E11" s="198">
        <f>'Structure coordinatrice'!G88</f>
        <v>0</v>
      </c>
      <c r="F11" s="199">
        <f>SUM(D11:E11)</f>
        <v>0</v>
      </c>
      <c r="G11" s="193">
        <f>'Structure coordinatrice'!G22+'Structure coordinatrice'!E40+'Structure coordinatrice'!G58+'Structure coordinatrice'!E77</f>
        <v>0</v>
      </c>
      <c r="H11" s="193">
        <f>'Structure coordinatrice'!H88</f>
        <v>0</v>
      </c>
      <c r="I11" s="194">
        <f>SUM(G11:H11)</f>
        <v>0</v>
      </c>
    </row>
    <row r="12" spans="2:10">
      <c r="B12" s="191" t="s">
        <v>96</v>
      </c>
      <c r="C12" s="196">
        <f>'Partenaire 1'!E5</f>
        <v>0</v>
      </c>
      <c r="D12" s="197">
        <f>'Partenaire 1'!F22+'Partenaire 1'!D40+'Partenaire 1'!F58+'Partenaire 1'!D77</f>
        <v>0</v>
      </c>
      <c r="E12" s="198">
        <f>'Partenaire 1'!G88</f>
        <v>0</v>
      </c>
      <c r="F12" s="199">
        <f t="shared" ref="F12:F15" si="0">SUM(D12:E12)</f>
        <v>0</v>
      </c>
      <c r="G12" s="193">
        <f>'Partenaire 1'!G22+'Partenaire 1'!E40+'Partenaire 1'!G58+'Partenaire 1'!E77</f>
        <v>0</v>
      </c>
      <c r="H12" s="193">
        <f>'Partenaire 1'!H88</f>
        <v>0</v>
      </c>
      <c r="I12" s="194">
        <f t="shared" ref="I12:I15" si="1">SUM(G12:H12)</f>
        <v>0</v>
      </c>
    </row>
    <row r="13" spans="2:10">
      <c r="B13" s="191" t="s">
        <v>92</v>
      </c>
      <c r="C13" s="196">
        <f>'Partenaire 2'!E5</f>
        <v>0</v>
      </c>
      <c r="D13" s="197">
        <f>'Partenaire 2'!F22+'Partenaire 2'!D40+'Partenaire 2'!F58+'Partenaire 2'!D77</f>
        <v>0</v>
      </c>
      <c r="E13" s="198">
        <f>'Partenaire 2'!G88</f>
        <v>0</v>
      </c>
      <c r="F13" s="199">
        <f t="shared" si="0"/>
        <v>0</v>
      </c>
      <c r="G13" s="193">
        <f>'Partenaire 2'!G22+'Partenaire 2'!E40+'Partenaire 2'!G58+'Partenaire 2'!E77</f>
        <v>0</v>
      </c>
      <c r="H13" s="193">
        <f>'Partenaire 2'!H88</f>
        <v>0</v>
      </c>
      <c r="I13" s="194">
        <f t="shared" si="1"/>
        <v>0</v>
      </c>
    </row>
    <row r="14" spans="2:10">
      <c r="B14" s="191" t="s">
        <v>93</v>
      </c>
      <c r="C14" s="196">
        <f>'Partenaire 3'!E5</f>
        <v>0</v>
      </c>
      <c r="D14" s="197">
        <f>'Partenaire 3'!F22+'Partenaire 3'!D40+'Partenaire 3'!F58+'Partenaire 3'!D77</f>
        <v>0</v>
      </c>
      <c r="E14" s="198">
        <f>'Partenaire 3'!D77</f>
        <v>0</v>
      </c>
      <c r="F14" s="199">
        <f t="shared" si="0"/>
        <v>0</v>
      </c>
      <c r="G14" s="193">
        <f>'Partenaire 3'!G22+'Partenaire 3'!E40+'Partenaire 3'!G58+'Partenaire 3'!E77</f>
        <v>0</v>
      </c>
      <c r="H14" s="193">
        <f>'Partenaire 3'!H88</f>
        <v>0</v>
      </c>
      <c r="I14" s="194">
        <f t="shared" si="1"/>
        <v>0</v>
      </c>
    </row>
    <row r="15" spans="2:10">
      <c r="B15" s="192" t="s">
        <v>94</v>
      </c>
      <c r="C15" s="200">
        <f>'Partenaire 4'!E5</f>
        <v>0</v>
      </c>
      <c r="D15" s="198">
        <f>'Partenaire 4'!F22+'Partenaire 4'!D40+'Partenaire 4'!F58+'Partenaire 4'!D77</f>
        <v>0</v>
      </c>
      <c r="E15" s="198">
        <f>'Partenaire 4'!G89</f>
        <v>0</v>
      </c>
      <c r="F15" s="199">
        <f t="shared" si="0"/>
        <v>0</v>
      </c>
      <c r="G15" s="193">
        <f>'Partenaire 4'!G22+'Partenaire 4'!E40+'Partenaire 4'!G58+'Partenaire 4'!E77</f>
        <v>0</v>
      </c>
      <c r="H15" s="193">
        <f>'Partenaire 4'!H89</f>
        <v>0</v>
      </c>
      <c r="I15" s="194">
        <f t="shared" si="1"/>
        <v>0</v>
      </c>
    </row>
    <row r="16" spans="2:10" s="1" customFormat="1">
      <c r="B16" s="187"/>
      <c r="C16" s="187"/>
      <c r="D16" s="188"/>
      <c r="E16" s="189"/>
      <c r="F16" s="189"/>
      <c r="G16" s="188"/>
      <c r="H16" s="190"/>
      <c r="I16" s="185"/>
    </row>
    <row r="17" spans="2:15" s="1" customFormat="1" ht="15.75" thickBot="1">
      <c r="B17" s="187"/>
      <c r="C17" s="187"/>
      <c r="D17" s="188"/>
      <c r="E17" s="188"/>
      <c r="F17" s="189"/>
      <c r="G17" s="188"/>
      <c r="H17" s="190"/>
      <c r="I17" s="185"/>
    </row>
    <row r="18" spans="2:15" s="1" customFormat="1">
      <c r="B18" s="371" t="s">
        <v>98</v>
      </c>
      <c r="C18" s="372"/>
      <c r="D18" s="386"/>
      <c r="E18" s="383" t="s">
        <v>101</v>
      </c>
      <c r="F18" s="384"/>
      <c r="G18" s="385"/>
      <c r="H18" s="218"/>
    </row>
    <row r="19" spans="2:15" s="1" customFormat="1">
      <c r="B19" s="191" t="s">
        <v>95</v>
      </c>
      <c r="C19" s="212">
        <f>C11</f>
        <v>0</v>
      </c>
      <c r="D19" s="225">
        <f>'Structure coordinatrice'!D102</f>
        <v>0</v>
      </c>
      <c r="E19" s="227" t="s">
        <v>95</v>
      </c>
      <c r="F19" s="208">
        <f>C19</f>
        <v>0</v>
      </c>
      <c r="G19" s="210" t="e">
        <f>'Structure coordinatrice'!F102</f>
        <v>#DIV/0!</v>
      </c>
      <c r="H19" s="219"/>
    </row>
    <row r="20" spans="2:15" s="1" customFormat="1">
      <c r="B20" s="191" t="s">
        <v>96</v>
      </c>
      <c r="C20" s="212">
        <f>C12</f>
        <v>0</v>
      </c>
      <c r="D20" s="225">
        <f>'Partenaire 1'!D105</f>
        <v>0</v>
      </c>
      <c r="E20" s="227" t="s">
        <v>96</v>
      </c>
      <c r="F20" s="208">
        <f>C20</f>
        <v>0</v>
      </c>
      <c r="G20" s="210" t="e">
        <f>'Partenaire 1'!F105</f>
        <v>#DIV/0!</v>
      </c>
      <c r="H20" s="219"/>
    </row>
    <row r="21" spans="2:15" s="1" customFormat="1">
      <c r="B21" s="191" t="s">
        <v>92</v>
      </c>
      <c r="C21" s="212">
        <f>C13</f>
        <v>0</v>
      </c>
      <c r="D21" s="225">
        <f>'Partenaire 2'!D103</f>
        <v>0</v>
      </c>
      <c r="E21" s="227" t="s">
        <v>92</v>
      </c>
      <c r="F21" s="208">
        <f>C21</f>
        <v>0</v>
      </c>
      <c r="G21" s="210" t="e">
        <f>'Partenaire 2'!F103</f>
        <v>#DIV/0!</v>
      </c>
      <c r="H21" s="219"/>
    </row>
    <row r="22" spans="2:15">
      <c r="B22" s="191" t="s">
        <v>93</v>
      </c>
      <c r="C22" s="213">
        <f>C14</f>
        <v>0</v>
      </c>
      <c r="D22" s="225">
        <f>'Partenaire 3'!D104</f>
        <v>0</v>
      </c>
      <c r="E22" s="227" t="s">
        <v>93</v>
      </c>
      <c r="F22" s="209">
        <f>C22</f>
        <v>0</v>
      </c>
      <c r="G22" s="210" t="e">
        <f>'Partenaire 3'!F104</f>
        <v>#DIV/0!</v>
      </c>
      <c r="H22" s="220"/>
    </row>
    <row r="23" spans="2:15" s="1" customFormat="1" ht="15.75" thickBot="1">
      <c r="B23" s="204" t="s">
        <v>94</v>
      </c>
      <c r="C23" s="214">
        <f>C15</f>
        <v>0</v>
      </c>
      <c r="D23" s="226">
        <f>'Partenaire 4'!D104</f>
        <v>0</v>
      </c>
      <c r="E23" s="228" t="s">
        <v>94</v>
      </c>
      <c r="F23" s="211">
        <f>C23</f>
        <v>0</v>
      </c>
      <c r="G23" s="195" t="e">
        <f>'Partenaire 4'!F104</f>
        <v>#DIV/0!</v>
      </c>
      <c r="H23" s="220"/>
    </row>
    <row r="24" spans="2:15" ht="1.9" customHeight="1">
      <c r="E24" s="186"/>
      <c r="F24"/>
      <c r="G24" s="1"/>
      <c r="H24"/>
    </row>
    <row r="25" spans="2:15">
      <c r="B25" s="215"/>
      <c r="C25" s="215" t="s">
        <v>99</v>
      </c>
      <c r="D25" s="221">
        <f>SUM(F11:F15)</f>
        <v>0</v>
      </c>
      <c r="E25" s="223">
        <f>SUM(I11:I15)</f>
        <v>0</v>
      </c>
      <c r="F25" s="216"/>
      <c r="G25" s="1"/>
      <c r="H25"/>
      <c r="J25" s="234"/>
      <c r="L25" s="234" t="s">
        <v>106</v>
      </c>
      <c r="O25" s="237" t="str">
        <f>IF(H11+H12+H13+H14+H15&gt;(D25)*0.1,"Le Plafond de 10% du coût réel de la stratégie globale est dépassé","")</f>
        <v/>
      </c>
    </row>
    <row r="26" spans="2:15">
      <c r="B26" s="215"/>
      <c r="C26" s="215" t="s">
        <v>100</v>
      </c>
      <c r="D26" s="221">
        <f>SUM(D19:D23)</f>
        <v>0</v>
      </c>
      <c r="E26" s="223" t="e">
        <f>SUM(G19:G23)</f>
        <v>#DIV/0!</v>
      </c>
      <c r="F26" s="216"/>
      <c r="G26" s="1"/>
      <c r="H26"/>
      <c r="J26" s="234"/>
      <c r="L26" s="234" t="s">
        <v>103</v>
      </c>
      <c r="O26" t="str">
        <f>IF(D25&lt;30000,"Le coût total du projet est inférieur au plancher de 30 000 €",IF(D25&gt;300000,"Le coût total du projet est supérieur au plafond de 300 000 €",""))</f>
        <v>Le coût total du projet est inférieur au plancher de 30 000 €</v>
      </c>
    </row>
    <row r="27" spans="2:15">
      <c r="B27" s="215"/>
      <c r="C27" s="215" t="s">
        <v>87</v>
      </c>
      <c r="D27" s="222" t="e">
        <f>D26/D25</f>
        <v>#DIV/0!</v>
      </c>
      <c r="E27" s="224" t="e">
        <f>E26/E25</f>
        <v>#DIV/0!</v>
      </c>
      <c r="F27" s="217"/>
      <c r="G27" s="1"/>
      <c r="H27"/>
      <c r="J27" s="233"/>
    </row>
    <row r="28" spans="2:15" ht="10.9" customHeight="1"/>
    <row r="29" spans="2:15" ht="25.5">
      <c r="D29" s="230" t="s">
        <v>60</v>
      </c>
      <c r="E29" s="231" t="s">
        <v>102</v>
      </c>
    </row>
    <row r="30" spans="2:15" s="1" customFormat="1">
      <c r="D30" s="229" t="e">
        <f>D26/B6</f>
        <v>#DIV/0!</v>
      </c>
      <c r="E30" s="232" t="e">
        <f>E26/B6</f>
        <v>#DIV/0!</v>
      </c>
    </row>
    <row r="31" spans="2:15" ht="15.75" thickBot="1"/>
    <row r="32" spans="2:15">
      <c r="B32" s="359" t="s">
        <v>44</v>
      </c>
      <c r="C32" s="360"/>
      <c r="D32" s="360"/>
      <c r="E32" s="360"/>
      <c r="F32" s="361"/>
    </row>
    <row r="33" spans="2:6">
      <c r="B33" s="362"/>
      <c r="C33" s="363"/>
      <c r="D33" s="363"/>
      <c r="E33" s="363"/>
      <c r="F33" s="364"/>
    </row>
    <row r="34" spans="2:6">
      <c r="B34" s="362"/>
      <c r="C34" s="363"/>
      <c r="D34" s="363"/>
      <c r="E34" s="363"/>
      <c r="F34" s="364"/>
    </row>
    <row r="35" spans="2:6">
      <c r="B35" s="362"/>
      <c r="C35" s="363"/>
      <c r="D35" s="363"/>
      <c r="E35" s="363"/>
      <c r="F35" s="364"/>
    </row>
    <row r="36" spans="2:6">
      <c r="B36" s="362"/>
      <c r="C36" s="363"/>
      <c r="D36" s="363"/>
      <c r="E36" s="363"/>
      <c r="F36" s="364"/>
    </row>
    <row r="37" spans="2:6">
      <c r="B37" s="362"/>
      <c r="C37" s="363"/>
      <c r="D37" s="363"/>
      <c r="E37" s="363"/>
      <c r="F37" s="364"/>
    </row>
    <row r="38" spans="2:6">
      <c r="B38" s="362"/>
      <c r="C38" s="363"/>
      <c r="D38" s="363"/>
      <c r="E38" s="363"/>
      <c r="F38" s="364"/>
    </row>
    <row r="39" spans="2:6">
      <c r="B39" s="362"/>
      <c r="C39" s="363"/>
      <c r="D39" s="363"/>
      <c r="E39" s="363"/>
      <c r="F39" s="364"/>
    </row>
    <row r="40" spans="2:6" ht="15.75" thickBot="1">
      <c r="B40" s="365"/>
      <c r="C40" s="366"/>
      <c r="D40" s="366"/>
      <c r="E40" s="366"/>
      <c r="F40" s="367"/>
    </row>
  </sheetData>
  <mergeCells count="13">
    <mergeCell ref="B2:E2"/>
    <mergeCell ref="G4:I4"/>
    <mergeCell ref="E18:G18"/>
    <mergeCell ref="B18:D18"/>
    <mergeCell ref="B4:E4"/>
    <mergeCell ref="B5:E5"/>
    <mergeCell ref="E7:F7"/>
    <mergeCell ref="B32:F40"/>
    <mergeCell ref="D10:F10"/>
    <mergeCell ref="G10:I10"/>
    <mergeCell ref="B9:C10"/>
    <mergeCell ref="G5:I5"/>
    <mergeCell ref="B6:I6"/>
  </mergeCells>
  <phoneticPr fontId="59" type="noConversion"/>
  <dataValidations count="1">
    <dataValidation allowBlank="1" showInputMessage="1" showErrorMessage="1" prompt="Nom de la structure candidate à titre individuel ou de la structure chef de file du consortium" sqref="G5 J6:J7" xr:uid="{E08A92E0-F417-4EBD-B775-2787703484B8}"/>
  </dataValidations>
  <pageMargins left="0.51181102362204722" right="0.31496062992125984" top="0.35433070866141736" bottom="0.15748031496062992"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Identité</vt:lpstr>
      <vt:lpstr>Coût jours</vt:lpstr>
      <vt:lpstr>Structure coordinatrice</vt:lpstr>
      <vt:lpstr>Partenaire 1</vt:lpstr>
      <vt:lpstr>Partenaire 2</vt:lpstr>
      <vt:lpstr>Partenaire 3</vt:lpstr>
      <vt:lpstr>Partenaire 4</vt:lpstr>
      <vt:lpstr>Synthèse</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NADEGE TRUPIN</dc:creator>
  <cp:lastModifiedBy>Sophie BALDELLI</cp:lastModifiedBy>
  <cp:revision>5</cp:revision>
  <cp:lastPrinted>2026-04-26T08:21:46Z</cp:lastPrinted>
  <dcterms:created xsi:type="dcterms:W3CDTF">2024-03-08T09:00:33Z</dcterms:created>
  <dcterms:modified xsi:type="dcterms:W3CDTF">2026-04-30T07:44:11Z</dcterms:modified>
</cp:coreProperties>
</file>