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ThisWorkbook"/>
  <mc:AlternateContent xmlns:mc="http://schemas.openxmlformats.org/markup-compatibility/2006">
    <mc:Choice Requires="x15">
      <x15ac:absPath xmlns:x15ac="http://schemas.microsoft.com/office/spreadsheetml/2010/11/ac" url="J:\SREAA\2-Transitions_agroeco\DIAGNOSTICS MODULAIRES\annexe financière\"/>
    </mc:Choice>
  </mc:AlternateContent>
  <xr:revisionPtr revIDLastSave="0" documentId="13_ncr:1_{8534B211-BAF7-48D0-906E-49A209DF6919}" xr6:coauthVersionLast="47" xr6:coauthVersionMax="47" xr10:uidLastSave="{00000000-0000-0000-0000-000000000000}"/>
  <bookViews>
    <workbookView xWindow="20370" yWindow="465" windowWidth="29040" windowHeight="15720" tabRatio="733" activeTab="7" xr2:uid="{00000000-000D-0000-FFFF-FFFF00000000}"/>
  </bookViews>
  <sheets>
    <sheet name="Identité" sheetId="9" r:id="rId1"/>
    <sheet name="Coût jours" sheetId="8" r:id="rId2"/>
    <sheet name="Structure coordinatrice" sheetId="1" r:id="rId3"/>
    <sheet name="Partenaire 1" sheetId="20" r:id="rId4"/>
    <sheet name="Partenaire 2" sheetId="21" r:id="rId5"/>
    <sheet name="Partenaire 3" sheetId="22" r:id="rId6"/>
    <sheet name="Partenaire 4" sheetId="24" r:id="rId7"/>
    <sheet name="Synthèse" sheetId="15" r:id="rId8"/>
  </sheets>
  <externalReferences>
    <externalReference r:id="rId9"/>
  </externalReferences>
  <definedNames>
    <definedName name="__xlfn_SUMIFS">NA()</definedName>
    <definedName name="actions_volet_1">#REF!</definedName>
    <definedName name="date_instr">#REF!</definedName>
    <definedName name="désignation">#REF!</definedName>
    <definedName name="dossier">'[1]VOLET2-Plantation'!$E$2</definedName>
    <definedName name="e">#REF!</definedName>
    <definedName name="gtzr">#REF!</definedName>
    <definedName name="identif">#REF!</definedName>
    <definedName name="Instructeur">#REF!</definedName>
    <definedName name="liste">#REF!</definedName>
    <definedName name="liste_Action">#REF!</definedName>
    <definedName name="liste1">#REF!</definedName>
    <definedName name="osiris">#REF!</definedName>
    <definedName name="osiris2">#REF!</definedName>
    <definedName name="Service_instr">#REF!</definedName>
    <definedName name="SHARED_FORMULA_0_10_0_10_4">#REF!+1</definedName>
    <definedName name="SHARED_FORMULA_0_11_0_11_1">#REF!+1</definedName>
    <definedName name="SHARED_FORMULA_0_11_0_11_5">#REF!+1</definedName>
    <definedName name="SHARED_FORMULA_0_11_0_11_6">#REF!+1</definedName>
    <definedName name="SHARED_FORMULA_0_11_0_11_7">#REF!+1</definedName>
    <definedName name="SHARED_FORMULA_0_11_0_11_9">#REF!+1</definedName>
    <definedName name="SHARED_FORMULA_11_10_11_10_6">IF(ISBLANK(#REF!),"","heure")</definedName>
    <definedName name="SHARED_FORMULA_12_11_12_11_6">IF(ISBLANK(#REF!),"",IF(#REF!=0,"",ROUND((#REF!/#REF!)*#REF!,2)))</definedName>
    <definedName name="SHARED_FORMULA_5_10_5_10_7">IF(#REF!="Déplacement en voiture de 5CV ou moins",0.25,IF(#REF!="Déplacement en voiture de 6 ou 7CV",0.32,IF(#REF!="Déplacement en voiture de 8CV et plus",0.35,IF(#REF!="Repas",15.25,IF(#REF!="Nuitée(s)",60,"")))))</definedName>
    <definedName name="SHARED_FORMULA_6_10_6_10_4">IF(ISBLANK(#REF!),"","heure")</definedName>
    <definedName name="SHARED_FORMULA_6_10_6_10_5">IF(ISBLANK(#REF!),"","heure")</definedName>
    <definedName name="SHARED_FORMULA_7_9_7_9_4">#REF!*#REF!</definedName>
    <definedName name="SHARED_FORMULA_7_9_7_9_5">#REF!*#REF!</definedName>
    <definedName name="SHARED_FORMULA_7_9_7_9_7">IF(#REF!="Déplacement en voiture de 5CV ou moins","€ par Km",IF(#REF!="Déplacement en voiture de 6 ou 7CV","€ par Km",IF(#REF!="Déplacement en voiture de 8CV et plus","€ par Km",IF(#REF!="Repas","€ par repas",IF(#REF!="Nuitée(s)","€ par nuitée","")))))</definedName>
    <definedName name="SHARED_FORMULA_8_10_8_10_7">IF(#REF!="","",#REF!*#REF!)</definedName>
    <definedName name="SHARED_FORMULA_9_11_9_11_6">IF(ISERROR(#REF!*133*#REF!),"",#REF!*133*#REF!)</definedName>
    <definedName name="SIRET">#REF!</definedName>
    <definedName name="Total_interne_dépenses_personnel">#REF!</definedName>
    <definedName name="Total_V4_interne_fraisdéplacement">#REF!</definedName>
    <definedName name="Total_V4_interne_fraisSoustraitance">#REF!</definedName>
    <definedName name="Total_V4_interne_fraisStructure">#REF!</definedName>
    <definedName name="Total_V4_interne_petit_matériel">#REF!</definedName>
    <definedName name="TotalCoutFormation">#REF!</definedName>
    <definedName name="TotalFraisDeplacements">#REF!</definedName>
    <definedName name="TotalFraisPedagogique">#REF!</definedName>
    <definedName name="TotalReste_A_Financer">#REF!</definedName>
    <definedName name="Volet_1">#REF!</definedName>
    <definedName name="Volet_2">#REF!</definedName>
    <definedName name="Volet_3">#REF!</definedName>
    <definedName name="Volet_4">#REF!</definedName>
    <definedName name="Volet_5">#REF!</definedName>
    <definedName name="_xlnm.Print_Area" localSheetId="1">'Coût jours'!$A$1:$H$37</definedName>
  </definedNames>
  <calcPr calcId="191029" iterateDelta="1E-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5" i="24" l="1"/>
  <c r="C112" i="24"/>
  <c r="B112" i="24"/>
  <c r="F105" i="24"/>
  <c r="G105" i="24" s="1"/>
  <c r="D105" i="24"/>
  <c r="G99" i="24"/>
  <c r="H98" i="24"/>
  <c r="H97" i="24"/>
  <c r="H99" i="24" s="1"/>
  <c r="H91" i="24"/>
  <c r="G90" i="24"/>
  <c r="G89" i="24"/>
  <c r="G88" i="24"/>
  <c r="G87" i="24"/>
  <c r="G86" i="24"/>
  <c r="G85" i="24"/>
  <c r="G91" i="24" s="1"/>
  <c r="D116" i="24" s="1"/>
  <c r="E80" i="24"/>
  <c r="D80" i="24"/>
  <c r="G61" i="24"/>
  <c r="E61" i="24"/>
  <c r="F60" i="24"/>
  <c r="F59" i="24"/>
  <c r="F58" i="24"/>
  <c r="F57" i="24"/>
  <c r="F56" i="24"/>
  <c r="F55" i="24"/>
  <c r="F54" i="24"/>
  <c r="F53" i="24"/>
  <c r="F52" i="24"/>
  <c r="F51" i="24"/>
  <c r="F50" i="24"/>
  <c r="F61" i="24" s="1"/>
  <c r="D98" i="24" s="1"/>
  <c r="E43" i="24"/>
  <c r="D43" i="24"/>
  <c r="G25" i="24"/>
  <c r="E25" i="24"/>
  <c r="F24" i="24"/>
  <c r="F23" i="24"/>
  <c r="F22" i="24"/>
  <c r="F21" i="24"/>
  <c r="F20" i="24"/>
  <c r="F19" i="24"/>
  <c r="F18" i="24"/>
  <c r="F17" i="24"/>
  <c r="F16" i="24"/>
  <c r="F15" i="24"/>
  <c r="F14" i="24"/>
  <c r="F25" i="24" s="1"/>
  <c r="D97" i="24" s="1"/>
  <c r="E5" i="22"/>
  <c r="C112" i="22"/>
  <c r="B112" i="22"/>
  <c r="F105" i="22"/>
  <c r="D105" i="22"/>
  <c r="G99" i="22"/>
  <c r="H97" i="22"/>
  <c r="H91" i="22"/>
  <c r="G90" i="22"/>
  <c r="G89" i="22"/>
  <c r="G88" i="22"/>
  <c r="G87" i="22"/>
  <c r="G86" i="22"/>
  <c r="G85" i="22"/>
  <c r="G91" i="22" s="1"/>
  <c r="E80" i="22"/>
  <c r="D80" i="22"/>
  <c r="G61" i="22"/>
  <c r="H98" i="22" s="1"/>
  <c r="E61" i="22"/>
  <c r="F60" i="22"/>
  <c r="F59" i="22"/>
  <c r="F58" i="22"/>
  <c r="F57" i="22"/>
  <c r="F56" i="22"/>
  <c r="F55" i="22"/>
  <c r="F54" i="22"/>
  <c r="F53" i="22"/>
  <c r="F52" i="22"/>
  <c r="F51" i="22"/>
  <c r="F50" i="22"/>
  <c r="F61" i="22" s="1"/>
  <c r="D98" i="22" s="1"/>
  <c r="E43" i="22"/>
  <c r="D43" i="22"/>
  <c r="G25" i="22"/>
  <c r="E25" i="22"/>
  <c r="F24" i="22"/>
  <c r="F23" i="22"/>
  <c r="F22" i="22"/>
  <c r="F21" i="22"/>
  <c r="F20" i="22"/>
  <c r="F19" i="22"/>
  <c r="F18" i="22"/>
  <c r="F17" i="22"/>
  <c r="F16" i="22"/>
  <c r="F15" i="22"/>
  <c r="F14" i="22"/>
  <c r="F25" i="22" s="1"/>
  <c r="D97" i="22" s="1"/>
  <c r="D99" i="22" s="1"/>
  <c r="E5" i="21"/>
  <c r="C112" i="21"/>
  <c r="B112" i="21"/>
  <c r="F105" i="21"/>
  <c r="D105" i="21"/>
  <c r="G99" i="21"/>
  <c r="H97" i="21"/>
  <c r="H91" i="21"/>
  <c r="G90" i="21"/>
  <c r="G89" i="21"/>
  <c r="G88" i="21"/>
  <c r="G87" i="21"/>
  <c r="G86" i="21"/>
  <c r="G85" i="21"/>
  <c r="G91" i="21" s="1"/>
  <c r="E80" i="21"/>
  <c r="D80" i="21"/>
  <c r="G61" i="21"/>
  <c r="H98" i="21" s="1"/>
  <c r="E61" i="21"/>
  <c r="F60" i="21"/>
  <c r="F59" i="21"/>
  <c r="F58" i="21"/>
  <c r="F57" i="21"/>
  <c r="F56" i="21"/>
  <c r="F55" i="21"/>
  <c r="F54" i="21"/>
  <c r="F53" i="21"/>
  <c r="F52" i="21"/>
  <c r="F51" i="21"/>
  <c r="F50" i="21"/>
  <c r="F61" i="21" s="1"/>
  <c r="D98" i="21" s="1"/>
  <c r="E43" i="21"/>
  <c r="D43" i="21"/>
  <c r="G25" i="21"/>
  <c r="E25" i="21"/>
  <c r="F24" i="21"/>
  <c r="F23" i="21"/>
  <c r="F22" i="21"/>
  <c r="F21" i="21"/>
  <c r="F20" i="21"/>
  <c r="F19" i="21"/>
  <c r="F18" i="21"/>
  <c r="F17" i="21"/>
  <c r="F16" i="21"/>
  <c r="F15" i="21"/>
  <c r="F14" i="21"/>
  <c r="F25" i="21" s="1"/>
  <c r="D97" i="21" s="1"/>
  <c r="D99" i="21" s="1"/>
  <c r="E5" i="20"/>
  <c r="C112" i="20"/>
  <c r="B112" i="20"/>
  <c r="F105" i="20"/>
  <c r="D105" i="20"/>
  <c r="G99" i="20"/>
  <c r="H97" i="20"/>
  <c r="H91" i="20"/>
  <c r="G90" i="20"/>
  <c r="G89" i="20"/>
  <c r="G88" i="20"/>
  <c r="G87" i="20"/>
  <c r="G86" i="20"/>
  <c r="G85" i="20"/>
  <c r="G91" i="20" s="1"/>
  <c r="D116" i="20" s="1"/>
  <c r="E80" i="20"/>
  <c r="D80" i="20"/>
  <c r="G61" i="20"/>
  <c r="H98" i="20" s="1"/>
  <c r="E61" i="20"/>
  <c r="F60" i="20"/>
  <c r="F59" i="20"/>
  <c r="F58" i="20"/>
  <c r="F57" i="20"/>
  <c r="F56" i="20"/>
  <c r="F55" i="20"/>
  <c r="F54" i="20"/>
  <c r="F53" i="20"/>
  <c r="F52" i="20"/>
  <c r="F51" i="20"/>
  <c r="F50" i="20"/>
  <c r="F61" i="20" s="1"/>
  <c r="D98" i="20" s="1"/>
  <c r="E43" i="20"/>
  <c r="D43" i="20"/>
  <c r="G25" i="20"/>
  <c r="E25" i="20"/>
  <c r="F24" i="20"/>
  <c r="F23" i="20"/>
  <c r="F22" i="20"/>
  <c r="F21" i="20"/>
  <c r="F20" i="20"/>
  <c r="F19" i="20"/>
  <c r="F18" i="20"/>
  <c r="F17" i="20"/>
  <c r="F16" i="20"/>
  <c r="F15" i="20"/>
  <c r="F14" i="20"/>
  <c r="F25" i="20" s="1"/>
  <c r="D97" i="20" s="1"/>
  <c r="D99" i="20" s="1"/>
  <c r="D116" i="1"/>
  <c r="E102" i="1"/>
  <c r="H98" i="1"/>
  <c r="G99" i="1"/>
  <c r="F99" i="1"/>
  <c r="D97" i="1"/>
  <c r="F25" i="1"/>
  <c r="E25" i="1"/>
  <c r="I9" i="8"/>
  <c r="I10" i="8"/>
  <c r="I11" i="8"/>
  <c r="I12" i="8"/>
  <c r="I13" i="8"/>
  <c r="I14" i="8"/>
  <c r="I15" i="8"/>
  <c r="I16" i="8"/>
  <c r="I17" i="8"/>
  <c r="I18" i="8"/>
  <c r="I19" i="8"/>
  <c r="I20" i="8"/>
  <c r="I21" i="8"/>
  <c r="I22" i="8"/>
  <c r="I23" i="8"/>
  <c r="I24" i="8"/>
  <c r="I25" i="8"/>
  <c r="I26" i="8"/>
  <c r="I27" i="8"/>
  <c r="D99" i="24" l="1"/>
  <c r="D108" i="22"/>
  <c r="H99" i="22"/>
  <c r="G105" i="22" s="1"/>
  <c r="F99" i="22"/>
  <c r="E102" i="22"/>
  <c r="E105" i="22" s="1"/>
  <c r="D106" i="22"/>
  <c r="E103" i="22"/>
  <c r="D116" i="22"/>
  <c r="E102" i="21"/>
  <c r="E105" i="21" s="1"/>
  <c r="D106" i="21"/>
  <c r="D108" i="21" s="1"/>
  <c r="F99" i="21"/>
  <c r="E103" i="21"/>
  <c r="H99" i="21"/>
  <c r="G105" i="21" s="1"/>
  <c r="D116" i="21"/>
  <c r="E102" i="20"/>
  <c r="E105" i="20" s="1"/>
  <c r="D106" i="20"/>
  <c r="D108" i="20" s="1"/>
  <c r="F99" i="20"/>
  <c r="E103" i="20"/>
  <c r="H99" i="20"/>
  <c r="G105" i="20" s="1"/>
  <c r="D106" i="24" l="1"/>
  <c r="D108" i="24" s="1"/>
  <c r="E102" i="24"/>
  <c r="E105" i="24" s="1"/>
  <c r="F99" i="24"/>
  <c r="E103" i="24"/>
  <c r="H9" i="8" l="1"/>
  <c r="H10" i="8"/>
  <c r="H11" i="8"/>
  <c r="H12" i="8"/>
  <c r="H13" i="8"/>
  <c r="H14" i="8"/>
  <c r="H15" i="8"/>
  <c r="H16" i="8"/>
  <c r="H17" i="8"/>
  <c r="H18" i="8"/>
  <c r="H19" i="8"/>
  <c r="H20" i="8"/>
  <c r="H21" i="8"/>
  <c r="H22" i="8"/>
  <c r="H23" i="8"/>
  <c r="H24" i="8"/>
  <c r="H25" i="8"/>
  <c r="H26" i="8"/>
  <c r="H27" i="8"/>
  <c r="H8" i="8"/>
  <c r="I8" i="8"/>
  <c r="H28" i="8" l="1"/>
  <c r="F15" i="1" l="1"/>
  <c r="F14" i="1"/>
  <c r="C15" i="15" l="1"/>
  <c r="C23" i="15" s="1"/>
  <c r="F23" i="15" s="1"/>
  <c r="D23" i="15"/>
  <c r="H15" i="15"/>
  <c r="C14" i="15"/>
  <c r="C22" i="15" s="1"/>
  <c r="F22" i="15" s="1"/>
  <c r="D22" i="15"/>
  <c r="H14" i="15"/>
  <c r="E14" i="15"/>
  <c r="C13" i="15"/>
  <c r="C21" i="15" s="1"/>
  <c r="F21" i="15" s="1"/>
  <c r="D21" i="15"/>
  <c r="H13" i="15"/>
  <c r="B6" i="15" a="1"/>
  <c r="B6" i="15" s="1"/>
  <c r="D20" i="15"/>
  <c r="H12" i="15"/>
  <c r="G87" i="1"/>
  <c r="H91" i="1"/>
  <c r="H11" i="15" s="1"/>
  <c r="D105" i="1"/>
  <c r="E15" i="15" l="1"/>
  <c r="D19" i="15"/>
  <c r="D26" i="15" s="1"/>
  <c r="C12" i="15"/>
  <c r="C20" i="15" s="1"/>
  <c r="F20" i="15" s="1"/>
  <c r="E13" i="15"/>
  <c r="E12" i="15" l="1"/>
  <c r="D15" i="15"/>
  <c r="F15" i="15" s="1"/>
  <c r="G15" i="15"/>
  <c r="I15" i="15" s="1"/>
  <c r="G14" i="15"/>
  <c r="I14" i="15" s="1"/>
  <c r="D14" i="15"/>
  <c r="F14" i="15" s="1"/>
  <c r="D13" i="15"/>
  <c r="F13" i="15" s="1"/>
  <c r="G13" i="15"/>
  <c r="I13" i="15" s="1"/>
  <c r="D12" i="15"/>
  <c r="G12" i="15"/>
  <c r="I12" i="15" s="1"/>
  <c r="F12" i="15" l="1"/>
  <c r="G22" i="15" l="1"/>
  <c r="E5" i="1"/>
  <c r="G23" i="15" l="1"/>
  <c r="G21" i="15"/>
  <c r="C11" i="15"/>
  <c r="C19" i="15" s="1"/>
  <c r="F19" i="15" s="1"/>
  <c r="G20" i="15" l="1"/>
  <c r="G85" i="1"/>
  <c r="G61" i="1" l="1"/>
  <c r="E80" i="1" l="1"/>
  <c r="D80" i="1"/>
  <c r="G86" i="1"/>
  <c r="G88" i="1"/>
  <c r="G89" i="1"/>
  <c r="G90" i="1"/>
  <c r="E43" i="1"/>
  <c r="D43" i="1"/>
  <c r="G91" i="1" l="1"/>
  <c r="E11" i="15" s="1"/>
  <c r="G25" i="1"/>
  <c r="B112" i="1" l="1"/>
  <c r="D30" i="15"/>
  <c r="G11" i="15"/>
  <c r="I11" i="15" s="1"/>
  <c r="E25" i="15" s="1"/>
  <c r="H97" i="1"/>
  <c r="H99" i="1" s="1"/>
  <c r="G105" i="1" s="1"/>
  <c r="E61" i="1" l="1"/>
  <c r="F60" i="1"/>
  <c r="F59" i="1"/>
  <c r="F58" i="1"/>
  <c r="F57" i="1"/>
  <c r="F56" i="1"/>
  <c r="F55" i="1"/>
  <c r="F54" i="1"/>
  <c r="F53" i="1"/>
  <c r="F52" i="1"/>
  <c r="F51" i="1"/>
  <c r="F50" i="1"/>
  <c r="F24" i="1"/>
  <c r="F23" i="1"/>
  <c r="F22" i="1"/>
  <c r="F21" i="1"/>
  <c r="F20" i="1"/>
  <c r="F19" i="1"/>
  <c r="F18" i="1"/>
  <c r="F17" i="1"/>
  <c r="F16" i="1"/>
  <c r="F61" i="1" l="1"/>
  <c r="D98" i="1" l="1"/>
  <c r="D11" i="15"/>
  <c r="F11" i="15" s="1"/>
  <c r="D25" i="15" s="1"/>
  <c r="O25" i="15" s="1"/>
  <c r="O26" i="15" l="1"/>
  <c r="D27" i="15"/>
  <c r="D99" i="1"/>
  <c r="E103" i="1" l="1"/>
  <c r="D106" i="1"/>
  <c r="D108" i="1" s="1"/>
  <c r="E105" i="1" l="1"/>
  <c r="F105" i="1" s="1"/>
  <c r="C112" i="1" l="1"/>
  <c r="G19" i="15"/>
  <c r="E26" i="15" s="1"/>
  <c r="E30" i="15" l="1"/>
  <c r="E27" i="1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<sst xmlns="http://schemas.openxmlformats.org/spreadsheetml/2006/main" count="504" uniqueCount="117">
  <si>
    <t>Structure coordinatrice :</t>
  </si>
  <si>
    <t xml:space="preserve">1. Prestation module stress test climatique </t>
  </si>
  <si>
    <t>Dépenses prévisionnelles de personnel</t>
  </si>
  <si>
    <r>
      <t xml:space="preserve">Nom de l'agent 
</t>
    </r>
    <r>
      <rPr>
        <i/>
        <sz val="10"/>
        <rFont val="Calibri  "/>
      </rPr>
      <t>(prévu d'être mobilisé)</t>
    </r>
  </si>
  <si>
    <t>Nombre de jours consacrés à l'action</t>
  </si>
  <si>
    <t>Commentaire</t>
  </si>
  <si>
    <t>M.X</t>
  </si>
  <si>
    <t>Mme Y</t>
  </si>
  <si>
    <t>Sous-total</t>
  </si>
  <si>
    <t>2. Prestation module économique</t>
  </si>
  <si>
    <t xml:space="preserve">3. Autres dépenses </t>
  </si>
  <si>
    <r>
      <rPr>
        <b/>
        <sz val="11"/>
        <rFont val="Arial"/>
        <family val="2"/>
      </rPr>
      <t xml:space="preserve">Libellé de la dépense </t>
    </r>
  </si>
  <si>
    <t>Intitulé de l'action</t>
  </si>
  <si>
    <r>
      <rPr>
        <b/>
        <sz val="11"/>
        <rFont val="Arial"/>
        <family val="2"/>
      </rPr>
      <t>Quantité</t>
    </r>
  </si>
  <si>
    <r>
      <t>Intitulé du projet</t>
    </r>
    <r>
      <rPr>
        <b/>
        <sz val="12"/>
        <color theme="1"/>
        <rFont val="Calibri"/>
        <family val="2"/>
        <scheme val="minor"/>
      </rPr>
      <t> :</t>
    </r>
  </si>
  <si>
    <r>
      <rPr>
        <b/>
        <u/>
        <sz val="12"/>
        <color theme="1"/>
        <rFont val="Calibri"/>
        <family val="2"/>
        <scheme val="minor"/>
      </rPr>
      <t>Porteur du projet</t>
    </r>
    <r>
      <rPr>
        <b/>
        <sz val="12"/>
        <color theme="1"/>
        <rFont val="Calibri"/>
        <family val="2"/>
        <scheme val="minor"/>
      </rPr>
      <t xml:space="preserve"> : </t>
    </r>
  </si>
  <si>
    <r>
      <t>Code couleur à respecter</t>
    </r>
    <r>
      <rPr>
        <b/>
        <sz val="12"/>
        <color theme="1"/>
        <rFont val="Calibri"/>
        <family val="2"/>
        <scheme val="minor"/>
      </rPr>
      <t> :</t>
    </r>
  </si>
  <si>
    <t>Case à compléter par le porteur</t>
  </si>
  <si>
    <t>Cases à remplissage automatique</t>
  </si>
  <si>
    <t>Cases reservée à l'administration</t>
  </si>
  <si>
    <t>Prestation comprenant la réalisation des diagnostics et du plan d'action unique individualisé</t>
  </si>
  <si>
    <t>Autres dépenses</t>
  </si>
  <si>
    <t>Frais salariaux</t>
  </si>
  <si>
    <t>Nom de l'agent</t>
  </si>
  <si>
    <t>Intitulé du poste de l'agent</t>
  </si>
  <si>
    <t>Salaire brut + charges patronales de la période</t>
  </si>
  <si>
    <t>en euros (a)</t>
  </si>
  <si>
    <t>Nombre de jours travaillés sur la période</t>
  </si>
  <si>
    <t>(b)</t>
  </si>
  <si>
    <t>Coût journalier</t>
  </si>
  <si>
    <t>TOTAL</t>
  </si>
  <si>
    <t>Coût unitaire HT</t>
  </si>
  <si>
    <t xml:space="preserve">Détail du calcul du coût journalier prévisionnelle </t>
  </si>
  <si>
    <t>description ou détail sur la dépense envisagée</t>
  </si>
  <si>
    <t>Les dépenses doivent être présentées :</t>
  </si>
  <si>
    <t xml:space="preserve">  directement dans la réalisation des objectifs de l’opération, proportionnellement à la part de l’activité des personnels mobilisés mesurée en heures ou en jours. </t>
  </si>
  <si>
    <t>Montants présentés prévisionnelles HT</t>
  </si>
  <si>
    <t xml:space="preserve">Le (date) _______
Nom, prénom et qualité du représentant légal de la structure :
Signature du représentant légal  de la structure : </t>
  </si>
  <si>
    <t>Plan de financement</t>
  </si>
  <si>
    <t>Typologie de financement</t>
  </si>
  <si>
    <t>Financeur</t>
  </si>
  <si>
    <t>Aides publiques</t>
  </si>
  <si>
    <t>Autofinancement</t>
  </si>
  <si>
    <t>Etat</t>
  </si>
  <si>
    <t>Aides privées à préciser</t>
  </si>
  <si>
    <t>autres à préciser</t>
  </si>
  <si>
    <t>Actions</t>
  </si>
  <si>
    <t>Taux maximum</t>
  </si>
  <si>
    <t xml:space="preserve">Prestation module stress test climatique </t>
  </si>
  <si>
    <t>Prestation module économique</t>
  </si>
  <si>
    <t>Dépenses prévisionnelles HT</t>
  </si>
  <si>
    <t>nbre exploitations accompagnées</t>
  </si>
  <si>
    <t>Coût total aide / exploitation</t>
  </si>
  <si>
    <t>Dépenses éligibles prévisionnelles HT</t>
  </si>
  <si>
    <t>commentaires</t>
  </si>
  <si>
    <t>commantaires</t>
  </si>
  <si>
    <t>dépenses éligibles prévisionnelles HT</t>
  </si>
  <si>
    <t>Montant présenté
Dépenses prévisionnelles HT</t>
  </si>
  <si>
    <t xml:space="preserve">Nom de la structure COORDINATRICE du projet </t>
  </si>
  <si>
    <t>Nom/Prénom du représentant légal</t>
  </si>
  <si>
    <t>Téléphone du représentant légal</t>
  </si>
  <si>
    <t>Mail du représentant légal</t>
  </si>
  <si>
    <t>Nom/Prénom de la personne référente du projet</t>
  </si>
  <si>
    <t>Téléphone de la personne référente du projet</t>
  </si>
  <si>
    <t>Mail de la personne référente du projet</t>
  </si>
  <si>
    <t>Nom intitulé du projet</t>
  </si>
  <si>
    <t>Nom porteur du projet</t>
  </si>
  <si>
    <t xml:space="preserve">Nom de la structure PARTENAIRE 1 du projet </t>
  </si>
  <si>
    <t xml:space="preserve">Nom de la structure PARTENAIRE 2 du projet </t>
  </si>
  <si>
    <t xml:space="preserve">Nom de la structure PARTENAIRE 3 du projet </t>
  </si>
  <si>
    <t xml:space="preserve">Nom de la structure PARTENAIRE 4 du projet </t>
  </si>
  <si>
    <t>Montants de dépenses éligibles retenus prévisionnels HT</t>
  </si>
  <si>
    <t>Synthèse des dépenses prévisionnelles campagne 2026</t>
  </si>
  <si>
    <t>Fonds propres</t>
  </si>
  <si>
    <t>Total des dépenses prévisionnelles du projet</t>
  </si>
  <si>
    <t>Total</t>
  </si>
  <si>
    <t>Taux</t>
  </si>
  <si>
    <t>Sous-total aides</t>
  </si>
  <si>
    <t>Dépenses éligibles HT</t>
  </si>
  <si>
    <t>Partenaire 2</t>
  </si>
  <si>
    <t>Partenaire 3</t>
  </si>
  <si>
    <t>Partenaire 4</t>
  </si>
  <si>
    <t>Structure coordinatrice</t>
  </si>
  <si>
    <t>Partenaire 1</t>
  </si>
  <si>
    <t>structures partenaires</t>
  </si>
  <si>
    <t>Aide sollicitée</t>
  </si>
  <si>
    <t>Total Général du projet</t>
  </si>
  <si>
    <t>total aide générale du projet</t>
  </si>
  <si>
    <t xml:space="preserve">Aide éligible obtenue </t>
  </si>
  <si>
    <t>Coût total aide éligible / exploitation</t>
  </si>
  <si>
    <t>1- IDENTITE STRUCTURES</t>
  </si>
  <si>
    <t>Montants des aides sollicitées ou obtenues</t>
  </si>
  <si>
    <t>Vérification du taux d’autres dépenses  (10%)</t>
  </si>
  <si>
    <t>dont</t>
  </si>
  <si>
    <t>Siret</t>
  </si>
  <si>
    <r>
      <t xml:space="preserve"> - </t>
    </r>
    <r>
      <rPr>
        <b/>
        <sz val="11"/>
        <color theme="1"/>
        <rFont val="Calibri"/>
        <family val="2"/>
        <scheme val="minor"/>
      </rPr>
      <t>en € pour les dépenses de personnel :</t>
    </r>
    <r>
      <rPr>
        <sz val="11"/>
        <color theme="1"/>
        <rFont val="Calibri"/>
        <family val="2"/>
        <scheme val="minor"/>
      </rPr>
      <t xml:space="preserve"> part des coûts des salaires et charges salariales et patronales (compris éventuels impôts et taxes directement proportionnels aux salaires versés) des personnes intervenant</t>
    </r>
  </si>
  <si>
    <r>
      <t xml:space="preserve"> - </t>
    </r>
    <r>
      <rPr>
        <b/>
        <sz val="11"/>
        <color theme="1"/>
        <rFont val="Calibri"/>
        <family val="2"/>
        <scheme val="minor"/>
      </rPr>
      <t>en HT pour toutes les autres dépenses</t>
    </r>
  </si>
  <si>
    <t>Appel à projets Diagnostics modulaires en Occitanie - Campagne 2026</t>
  </si>
  <si>
    <t>structure</t>
  </si>
  <si>
    <t>à compléter pour toutes les structures accompagnantes (structure coordinatrice, partenaires)</t>
  </si>
  <si>
    <t>Les dépenses prévisionnelles nécessaires au projet doivent être présentées dans ce fichier afin de permettre à la DRAAF (Service Instructeur) d'identifier les dépenses éligibles pour le calcul de l'aide potentielle.</t>
  </si>
  <si>
    <t>/!\ bien renseigner les nombres d'exploitation(s) accompagné(s) dont exploitation(s) en installation ligne 7</t>
  </si>
  <si>
    <t>2.2. Frais déplacement, hébergement / restauaration / réception / missions</t>
  </si>
  <si>
    <t>Montants des aides éligibles sollicitées ou obtenues</t>
  </si>
  <si>
    <t>Montant maximum de l'aide prévisionnel</t>
  </si>
  <si>
    <t>(c)</t>
  </si>
  <si>
    <t>Montant des charges indirectes de structure. Plafonnées à 20% des frais de personnel</t>
  </si>
  <si>
    <t>(a/b)+(c/b)= (d )</t>
  </si>
  <si>
    <t>1.1. Dépenses directes de personnel et charges indirectes de structure</t>
  </si>
  <si>
    <t>2.1. Dépenses directes de personnel et charges indirectes de structure</t>
  </si>
  <si>
    <r>
      <t>Période d'activité prévisionnelle</t>
    </r>
    <r>
      <rPr>
        <vertAlign val="superscript"/>
        <sz val="9"/>
        <color rgb="FF000000"/>
        <rFont val="Calibri"/>
        <family val="2"/>
      </rPr>
      <t xml:space="preserve"> 1</t>
    </r>
  </si>
  <si>
    <t xml:space="preserve">Pièces justificatives des coûts journaliers des intervenants et des charges indirectes : bulletins de salaire et attestation de l'expert comptable par structure </t>
  </si>
  <si>
    <t xml:space="preserve">1 : La période d'activité prévisionnelle démarre à la date de dépôt du dossier. La durée du projet est plafonnée à 2 ans, à compter de la signature de la convention. </t>
  </si>
  <si>
    <t>1.2. Frais déplacement, hébergement / restauration / réception / missions</t>
  </si>
  <si>
    <r>
      <t xml:space="preserve">Coût journalier </t>
    </r>
    <r>
      <rPr>
        <i/>
        <sz val="11"/>
        <rFont val="Calibri  "/>
      </rPr>
      <t>(€/jours)</t>
    </r>
  </si>
  <si>
    <t>Coût journalier (€/jours)</t>
  </si>
  <si>
    <t xml:space="preserve">Vérification le plancher au taux coût total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</si>
</sst>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 #,##0.00\ &quot;€&quot;_-;\-* #,##0.00\ &quot;€&quot;_-;_-* &quot;-&quot;??\ &quot;€&quot;_-;_-@_-"/>
    <numFmt numFmtId="164" formatCode="#,##0.00\ [$€]"/>
    <numFmt numFmtId="165" formatCode="General&quot; jours&quot;"/>
    <numFmt numFmtId="166" formatCode="#,##0.00\ &quot;€&quot;"/>
    <numFmt numFmtId="167" formatCode="#,##0&quot; exploitation(s) accompagné(s)&quot;"/>
    <numFmt numFmtId="168" formatCode="#,##0&quot; exploitation(s) en installation&quot;"/>
  </numFmts>
  <fonts count="74">
    <font>
      <sz val="11"/>
      <color theme="1"/>
      <name val="Calibri"/>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name val="Calibri"/>
      <family val="2"/>
    </font>
    <font>
      <sz val="10"/>
      <name val="Arial"/>
      <family val="2"/>
    </font>
    <font>
      <b/>
      <sz val="16"/>
      <color rgb="FF0070C0"/>
      <name val="Calibri"/>
      <family val="2"/>
      <scheme val="minor"/>
    </font>
    <font>
      <sz val="11"/>
      <name val="Arial"/>
      <family val="2"/>
    </font>
    <font>
      <sz val="11"/>
      <name val="Calibri  "/>
    </font>
    <font>
      <b/>
      <sz val="14"/>
      <color rgb="FFB2CA3A"/>
      <name val="Calibri  "/>
    </font>
    <font>
      <b/>
      <i/>
      <sz val="16"/>
      <color indexed="62"/>
      <name val="Arial"/>
      <family val="2"/>
    </font>
    <font>
      <b/>
      <i/>
      <sz val="12"/>
      <color indexed="4"/>
      <name val="Arial"/>
      <family val="2"/>
    </font>
    <font>
      <sz val="12"/>
      <name val="Calibri  "/>
    </font>
    <font>
      <sz val="11"/>
      <color theme="1"/>
      <name val="Calibri  "/>
    </font>
    <font>
      <b/>
      <sz val="11"/>
      <name val="Calibri  "/>
    </font>
    <font>
      <i/>
      <sz val="11"/>
      <name val="Calibri  "/>
    </font>
    <font>
      <sz val="10"/>
      <name val="Calibri  "/>
    </font>
    <font>
      <b/>
      <sz val="10"/>
      <name val="Calibri  "/>
    </font>
    <font>
      <b/>
      <sz val="11"/>
      <name val="Calibri"/>
      <family val="2"/>
    </font>
    <font>
      <b/>
      <sz val="11"/>
      <name val="Arial"/>
      <family val="2"/>
    </font>
    <font>
      <b/>
      <sz val="11"/>
      <name val="Calibri"/>
      <family val="2"/>
      <scheme val="minor"/>
    </font>
    <font>
      <sz val="11"/>
      <color theme="1"/>
      <name val="Marianne"/>
      <family val="3"/>
    </font>
    <font>
      <b/>
      <u/>
      <sz val="12"/>
      <color theme="1"/>
      <name val="Calibri"/>
      <family val="2"/>
      <scheme val="minor"/>
    </font>
    <font>
      <b/>
      <sz val="12"/>
      <color theme="1"/>
      <name val="Calibri"/>
      <family val="2"/>
      <scheme val="minor"/>
    </font>
    <font>
      <sz val="12"/>
      <color rgb="FFC00000"/>
      <name val="Calibri"/>
      <family val="2"/>
      <scheme val="minor"/>
    </font>
    <font>
      <sz val="10"/>
      <color theme="1"/>
      <name val="Calibri"/>
      <family val="2"/>
      <scheme val="minor"/>
    </font>
    <font>
      <b/>
      <sz val="14"/>
      <color rgb="FF0070C0"/>
      <name val="Calibri"/>
      <family val="2"/>
      <scheme val="minor"/>
    </font>
    <font>
      <sz val="12"/>
      <name val="Calibri"/>
      <family val="2"/>
      <scheme val="minor"/>
    </font>
    <font>
      <sz val="11"/>
      <color theme="1"/>
      <name val="Calibri"/>
      <family val="2"/>
      <scheme val="minor"/>
    </font>
    <font>
      <i/>
      <sz val="10"/>
      <name val="Calibri  "/>
    </font>
    <font>
      <sz val="12"/>
      <color theme="1"/>
      <name val="Liberation Sans"/>
      <family val="2"/>
    </font>
    <font>
      <b/>
      <sz val="8"/>
      <color rgb="FFFFFFFF"/>
      <name val="Marianne"/>
      <family val="3"/>
    </font>
    <font>
      <b/>
      <sz val="8"/>
      <color rgb="FF000000"/>
      <name val="Marianne"/>
      <family val="3"/>
    </font>
    <font>
      <b/>
      <sz val="8"/>
      <color theme="1"/>
      <name val="Marianne"/>
      <family val="3"/>
    </font>
    <font>
      <sz val="9"/>
      <color theme="1"/>
      <name val="Marianne"/>
      <family val="3"/>
    </font>
    <font>
      <b/>
      <sz val="16"/>
      <color rgb="FF0070C0"/>
      <name val="Calibri"/>
      <family val="2"/>
      <scheme val="minor"/>
    </font>
    <font>
      <sz val="11"/>
      <name val="Calibri"/>
      <family val="2"/>
    </font>
    <font>
      <b/>
      <sz val="11"/>
      <name val="Arial"/>
      <family val="2"/>
    </font>
    <font>
      <b/>
      <sz val="11"/>
      <name val="Calibri"/>
      <family val="2"/>
    </font>
    <font>
      <sz val="11"/>
      <color theme="1"/>
      <name val="Arial"/>
      <family val="2"/>
    </font>
    <font>
      <b/>
      <sz val="11"/>
      <color theme="1"/>
      <name val="Arial"/>
      <family val="2"/>
    </font>
    <font>
      <sz val="11"/>
      <color theme="1"/>
      <name val="Calibri"/>
      <family val="2"/>
      <scheme val="minor"/>
    </font>
    <font>
      <b/>
      <sz val="11"/>
      <color theme="1"/>
      <name val="Calibri"/>
      <family val="2"/>
      <scheme val="minor"/>
    </font>
    <font>
      <b/>
      <sz val="14"/>
      <color rgb="FFFFFFFF"/>
      <name val="Calibri"/>
      <family val="2"/>
      <charset val="1"/>
    </font>
    <font>
      <b/>
      <sz val="11"/>
      <color rgb="FF000000"/>
      <name val="Calibri"/>
      <family val="2"/>
      <charset val="1"/>
    </font>
    <font>
      <u/>
      <sz val="11"/>
      <color rgb="FF0563C1"/>
      <name val="Calibri"/>
      <family val="2"/>
      <charset val="1"/>
    </font>
    <font>
      <sz val="11"/>
      <color rgb="FF000000"/>
      <name val="Calibri"/>
      <family val="2"/>
    </font>
    <font>
      <b/>
      <sz val="11"/>
      <color rgb="FF000000"/>
      <name val="Calibri"/>
      <family val="2"/>
    </font>
    <font>
      <b/>
      <sz val="11"/>
      <color theme="1"/>
      <name val="Arial Narrow"/>
      <family val="2"/>
    </font>
    <font>
      <b/>
      <i/>
      <sz val="11"/>
      <color theme="1"/>
      <name val="Calibri"/>
      <family val="2"/>
      <scheme val="minor"/>
    </font>
    <font>
      <sz val="9"/>
      <color theme="1"/>
      <name val="Calibri"/>
      <family val="2"/>
      <scheme val="minor"/>
    </font>
    <font>
      <sz val="8"/>
      <name val="Calibri"/>
      <family val="2"/>
      <scheme val="minor"/>
    </font>
    <font>
      <b/>
      <sz val="11"/>
      <color rgb="FFFF0000"/>
      <name val="Calibri"/>
      <family val="2"/>
      <scheme val="minor"/>
    </font>
    <font>
      <sz val="11"/>
      <color theme="8"/>
      <name val="Calibri"/>
      <family val="2"/>
      <scheme val="minor"/>
    </font>
    <font>
      <b/>
      <sz val="11"/>
      <color theme="8"/>
      <name val="Calibri"/>
      <family val="2"/>
      <scheme val="minor"/>
    </font>
    <font>
      <b/>
      <sz val="10"/>
      <color theme="1"/>
      <name val="Calibri"/>
      <family val="2"/>
    </font>
    <font>
      <sz val="10"/>
      <color theme="1"/>
      <name val="Calibri"/>
      <family val="2"/>
    </font>
    <font>
      <i/>
      <sz val="9"/>
      <color theme="1"/>
      <name val="Calibri"/>
      <family val="2"/>
      <scheme val="minor"/>
    </font>
    <font>
      <b/>
      <sz val="10"/>
      <color theme="1"/>
      <name val="Calibri"/>
      <family val="2"/>
      <scheme val="minor"/>
    </font>
    <font>
      <sz val="9"/>
      <color rgb="FF000000"/>
      <name val="Calibri"/>
      <family val="2"/>
    </font>
    <font>
      <sz val="10"/>
      <color theme="1"/>
      <name val="Arial"/>
      <family val="2"/>
    </font>
    <font>
      <sz val="11"/>
      <color rgb="FFFF0000"/>
      <name val="Calibri"/>
      <family val="2"/>
      <scheme val="minor"/>
    </font>
    <font>
      <sz val="10"/>
      <color theme="1"/>
      <name val="Marianne"/>
      <family val="3"/>
    </font>
    <font>
      <sz val="11"/>
      <name val="Calibri"/>
      <family val="2"/>
      <scheme val="minor"/>
    </font>
    <font>
      <vertAlign val="superscript"/>
      <sz val="9"/>
      <color rgb="FF000000"/>
      <name val="Calibri"/>
      <family val="2"/>
    </font>
  </fonts>
  <fills count="26">
    <fill>
      <patternFill patternType="none"/>
    </fill>
    <fill>
      <patternFill patternType="gray125"/>
    </fill>
    <fill>
      <patternFill patternType="solid">
        <fgColor theme="4" tint="0.79998168889431442"/>
        <bgColor indexed="31"/>
      </patternFill>
    </fill>
    <fill>
      <patternFill patternType="solid">
        <fgColor theme="0"/>
        <bgColor indexed="43"/>
      </patternFill>
    </fill>
    <fill>
      <patternFill patternType="solid">
        <fgColor theme="0" tint="-4.9989318521683403E-2"/>
        <bgColor indexed="43"/>
      </patternFill>
    </fill>
    <fill>
      <patternFill patternType="solid">
        <fgColor indexed="65"/>
      </patternFill>
    </fill>
    <fill>
      <patternFill patternType="solid">
        <fgColor theme="0"/>
      </patternFill>
    </fill>
    <fill>
      <patternFill patternType="solid">
        <fgColor theme="3" tint="0.79998168889431442"/>
        <bgColor indexed="65"/>
      </patternFill>
    </fill>
    <fill>
      <patternFill patternType="solid">
        <fgColor theme="6" tint="0.79998168889431442"/>
        <bgColor indexed="43"/>
      </patternFill>
    </fill>
    <fill>
      <patternFill patternType="solid">
        <fgColor theme="7" tint="0.79998168889431442"/>
        <bgColor indexed="43"/>
      </patternFill>
    </fill>
    <fill>
      <patternFill patternType="solid">
        <fgColor theme="0"/>
        <bgColor indexed="31"/>
      </patternFill>
    </fill>
    <fill>
      <patternFill patternType="solid">
        <fgColor theme="6" tint="0.79998168889431442"/>
        <bgColor indexed="65"/>
      </patternFill>
    </fill>
    <fill>
      <patternFill patternType="solid">
        <fgColor theme="7" tint="0.79998168889431442"/>
        <bgColor indexed="65"/>
      </patternFill>
    </fill>
    <fill>
      <patternFill patternType="solid">
        <fgColor rgb="FF008080"/>
        <bgColor indexed="64"/>
      </patternFill>
    </fill>
    <fill>
      <patternFill patternType="solid">
        <fgColor rgb="FFFFFFFF"/>
        <bgColor indexed="64"/>
      </patternFill>
    </fill>
    <fill>
      <patternFill patternType="solid">
        <fgColor rgb="FFBFBFBF"/>
        <bgColor indexed="64"/>
      </patternFill>
    </fill>
    <fill>
      <patternFill patternType="solid">
        <fgColor theme="0"/>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theme="7" tint="0.79998168889431442"/>
        <bgColor indexed="31"/>
      </patternFill>
    </fill>
    <fill>
      <patternFill patternType="solid">
        <fgColor theme="4" tint="0.79998168889431442"/>
        <bgColor indexed="64"/>
      </patternFill>
    </fill>
    <fill>
      <patternFill patternType="solid">
        <fgColor rgb="FF44546A"/>
        <bgColor rgb="FF333399"/>
      </patternFill>
    </fill>
    <fill>
      <patternFill patternType="solid">
        <fgColor theme="6" tint="0.79998168889431442"/>
        <bgColor indexed="31"/>
      </patternFill>
    </fill>
    <fill>
      <patternFill patternType="solid">
        <fgColor theme="4" tint="0.79998168889431442"/>
        <bgColor rgb="FFEDEDED"/>
      </patternFill>
    </fill>
    <fill>
      <patternFill patternType="solid">
        <fgColor theme="8" tint="0.79998168889431442"/>
        <bgColor indexed="64"/>
      </patternFill>
    </fill>
    <fill>
      <patternFill patternType="lightDown"/>
    </fill>
  </fills>
  <borders count="114">
    <border>
      <left/>
      <right/>
      <top/>
      <bottom/>
      <diagonal/>
    </border>
    <border>
      <left style="thin">
        <color auto="1"/>
      </left>
      <right style="thin">
        <color auto="1"/>
      </right>
      <top style="medium">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right/>
      <top/>
      <bottom style="medium">
        <color auto="1"/>
      </bottom>
      <diagonal/>
    </border>
    <border>
      <left/>
      <right style="medium">
        <color auto="1"/>
      </right>
      <top style="medium">
        <color auto="1"/>
      </top>
      <bottom/>
      <diagonal/>
    </border>
    <border>
      <left style="thin">
        <color auto="1"/>
      </left>
      <right/>
      <top style="medium">
        <color auto="1"/>
      </top>
      <bottom style="thin">
        <color auto="1"/>
      </bottom>
      <diagonal/>
    </border>
    <border>
      <left style="medium">
        <color auto="1"/>
      </left>
      <right/>
      <top/>
      <bottom/>
      <diagonal/>
    </border>
    <border>
      <left/>
      <right style="medium">
        <color auto="1"/>
      </right>
      <top style="medium">
        <color auto="1"/>
      </top>
      <bottom style="thin">
        <color auto="1"/>
      </bottom>
      <diagonal/>
    </border>
    <border>
      <left style="thin">
        <color auto="1"/>
      </left>
      <right/>
      <top style="thin">
        <color auto="1"/>
      </top>
      <bottom style="thin">
        <color auto="1"/>
      </bottom>
      <diagonal/>
    </border>
    <border>
      <left/>
      <right style="medium">
        <color auto="1"/>
      </right>
      <top style="thin">
        <color auto="1"/>
      </top>
      <bottom style="thin">
        <color auto="1"/>
      </bottom>
      <diagonal/>
    </border>
    <border>
      <left style="thin">
        <color auto="1"/>
      </left>
      <right/>
      <top style="thin">
        <color auto="1"/>
      </top>
      <bottom style="medium">
        <color auto="1"/>
      </bottom>
      <diagonal/>
    </border>
    <border>
      <left/>
      <right style="medium">
        <color auto="1"/>
      </right>
      <top style="thin">
        <color auto="1"/>
      </top>
      <bottom style="medium">
        <color auto="1"/>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right style="medium">
        <color indexed="64"/>
      </right>
      <top/>
      <bottom style="medium">
        <color indexed="64"/>
      </bottom>
      <diagonal/>
    </border>
    <border>
      <left style="medium">
        <color indexed="64"/>
      </left>
      <right/>
      <top/>
      <bottom style="medium">
        <color indexed="64"/>
      </bottom>
      <diagonal/>
    </border>
    <border>
      <left style="medium">
        <color indexed="64"/>
      </left>
      <right/>
      <top style="medium">
        <color auto="1"/>
      </top>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medium">
        <color auto="1"/>
      </top>
      <bottom/>
      <diagonal/>
    </border>
    <border>
      <left style="medium">
        <color auto="1"/>
      </left>
      <right style="thin">
        <color auto="1"/>
      </right>
      <top/>
      <bottom style="medium">
        <color auto="1"/>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medium">
        <color auto="1"/>
      </left>
      <right style="thin">
        <color auto="1"/>
      </right>
      <top/>
      <bottom style="thin">
        <color auto="1"/>
      </bottom>
      <diagonal/>
    </border>
    <border>
      <left style="thin">
        <color auto="1"/>
      </left>
      <right/>
      <top/>
      <bottom style="thin">
        <color auto="1"/>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top style="medium">
        <color auto="1"/>
      </top>
      <bottom style="thin">
        <color auto="1"/>
      </bottom>
      <diagonal/>
    </border>
    <border>
      <left/>
      <right/>
      <top style="thin">
        <color auto="1"/>
      </top>
      <bottom style="medium">
        <color auto="1"/>
      </bottom>
      <diagonal/>
    </border>
    <border>
      <left/>
      <right style="thin">
        <color theme="0" tint="-0.499984740745262"/>
      </right>
      <top style="thin">
        <color theme="0" tint="-0.499984740745262"/>
      </top>
      <bottom/>
      <diagonal/>
    </border>
    <border>
      <left style="medium">
        <color theme="0" tint="-0.499984740745262"/>
      </left>
      <right style="medium">
        <color theme="0" tint="-0.499984740745262"/>
      </right>
      <top style="medium">
        <color theme="0" tint="-0.499984740745262"/>
      </top>
      <bottom style="thin">
        <color theme="0" tint="-0.499984740745262"/>
      </bottom>
      <diagonal/>
    </border>
    <border>
      <left style="medium">
        <color theme="0" tint="-0.499984740745262"/>
      </left>
      <right style="medium">
        <color theme="0" tint="-0.499984740745262"/>
      </right>
      <top style="thin">
        <color theme="0" tint="-0.499984740745262"/>
      </top>
      <bottom style="medium">
        <color theme="0" tint="-0.499984740745262"/>
      </bottom>
      <diagonal/>
    </border>
    <border>
      <left style="medium">
        <color theme="0" tint="-0.499984740745262"/>
      </left>
      <right style="thin">
        <color theme="0" tint="-0.499984740745262"/>
      </right>
      <top style="medium">
        <color theme="0" tint="-0.499984740745262"/>
      </top>
      <bottom style="thin">
        <color theme="0" tint="-0.499984740745262"/>
      </bottom>
      <diagonal/>
    </border>
    <border>
      <left style="thin">
        <color theme="0" tint="-0.499984740745262"/>
      </left>
      <right style="thin">
        <color theme="0" tint="-0.499984740745262"/>
      </right>
      <top style="medium">
        <color theme="0" tint="-0.499984740745262"/>
      </top>
      <bottom style="thin">
        <color theme="0" tint="-0.499984740745262"/>
      </bottom>
      <diagonal/>
    </border>
    <border>
      <left style="thin">
        <color theme="0" tint="-0.499984740745262"/>
      </left>
      <right style="medium">
        <color theme="0" tint="-0.499984740745262"/>
      </right>
      <top style="medium">
        <color theme="0" tint="-0.499984740745262"/>
      </top>
      <bottom style="thin">
        <color theme="0" tint="-0.499984740745262"/>
      </bottom>
      <diagonal/>
    </border>
    <border>
      <left style="medium">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medium">
        <color theme="0" tint="-0.499984740745262"/>
      </right>
      <top style="thin">
        <color theme="0" tint="-0.499984740745262"/>
      </top>
      <bottom style="thin">
        <color theme="0" tint="-0.499984740745262"/>
      </bottom>
      <diagonal/>
    </border>
    <border>
      <left style="medium">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style="thin">
        <color theme="0" tint="-0.499984740745262"/>
      </right>
      <top style="thin">
        <color theme="0" tint="-0.499984740745262"/>
      </top>
      <bottom style="medium">
        <color theme="0" tint="-0.499984740745262"/>
      </bottom>
      <diagonal/>
    </border>
    <border>
      <left style="medium">
        <color theme="0" tint="-0.499984740745262"/>
      </left>
      <right/>
      <top style="thin">
        <color theme="0" tint="-0.499984740745262"/>
      </top>
      <bottom style="thin">
        <color theme="0" tint="-0.499984740745262"/>
      </bottom>
      <diagonal/>
    </border>
    <border>
      <left style="medium">
        <color theme="0" tint="-0.499984740745262"/>
      </left>
      <right/>
      <top style="medium">
        <color theme="0" tint="-0.499984740745262"/>
      </top>
      <bottom style="thin">
        <color theme="0" tint="-0.499984740745262"/>
      </bottom>
      <diagonal/>
    </border>
    <border>
      <left/>
      <right style="thin">
        <color theme="0" tint="-0.499984740745262"/>
      </right>
      <top style="medium">
        <color theme="0" tint="-0.499984740745262"/>
      </top>
      <bottom style="thin">
        <color theme="0" tint="-0.499984740745262"/>
      </bottom>
      <diagonal/>
    </border>
    <border>
      <left/>
      <right style="medium">
        <color theme="0" tint="-0.499984740745262"/>
      </right>
      <top style="medium">
        <color theme="0" tint="-0.499984740745262"/>
      </top>
      <bottom/>
      <diagonal/>
    </border>
    <border>
      <left style="medium">
        <color theme="0" tint="-0.499984740745262"/>
      </left>
      <right/>
      <top style="thin">
        <color theme="0" tint="-0.499984740745262"/>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medium">
        <color theme="0" tint="-0.499984740745262"/>
      </right>
      <top style="thin">
        <color theme="0" tint="-0.499984740745262"/>
      </top>
      <bottom/>
      <diagonal/>
    </border>
    <border>
      <left style="medium">
        <color theme="0" tint="-0.499984740745262"/>
      </left>
      <right style="thin">
        <color theme="0" tint="-0.499984740745262"/>
      </right>
      <top style="medium">
        <color theme="0" tint="-0.499984740745262"/>
      </top>
      <bottom style="medium">
        <color theme="0" tint="-0.499984740745262"/>
      </bottom>
      <diagonal/>
    </border>
    <border>
      <left style="thin">
        <color theme="0" tint="-0.499984740745262"/>
      </left>
      <right style="thin">
        <color theme="0" tint="-0.499984740745262"/>
      </right>
      <top style="medium">
        <color theme="0" tint="-0.499984740745262"/>
      </top>
      <bottom style="medium">
        <color theme="0" tint="-0.499984740745262"/>
      </bottom>
      <diagonal/>
    </border>
    <border>
      <left style="thin">
        <color theme="0" tint="-0.499984740745262"/>
      </left>
      <right style="medium">
        <color theme="0" tint="-0.499984740745262"/>
      </right>
      <top style="medium">
        <color theme="0" tint="-0.499984740745262"/>
      </top>
      <bottom style="medium">
        <color theme="0" tint="-0.499984740745262"/>
      </bottom>
      <diagonal/>
    </border>
    <border>
      <left style="thin">
        <color auto="1"/>
      </left>
      <right style="thin">
        <color auto="1"/>
      </right>
      <top style="thin">
        <color auto="1"/>
      </top>
      <bottom style="thin">
        <color rgb="FFD9D9D9"/>
      </bottom>
      <diagonal/>
    </border>
    <border>
      <left style="thin">
        <color auto="1"/>
      </left>
      <right style="hair">
        <color auto="1"/>
      </right>
      <top style="thin">
        <color rgb="FFD9D9D9"/>
      </top>
      <bottom style="thin">
        <color rgb="FFD9D9D9"/>
      </bottom>
      <diagonal/>
    </border>
    <border>
      <left style="hair">
        <color auto="1"/>
      </left>
      <right style="thin">
        <color auto="1"/>
      </right>
      <top style="thin">
        <color rgb="FFD9D9D9"/>
      </top>
      <bottom style="thin">
        <color rgb="FFD9D9D9"/>
      </bottom>
      <diagonal/>
    </border>
    <border>
      <left style="thin">
        <color auto="1"/>
      </left>
      <right style="hair">
        <color auto="1"/>
      </right>
      <top style="thin">
        <color rgb="FFD9D9D9"/>
      </top>
      <bottom style="thin">
        <color auto="1"/>
      </bottom>
      <diagonal/>
    </border>
    <border>
      <left style="hair">
        <color auto="1"/>
      </left>
      <right style="thin">
        <color auto="1"/>
      </right>
      <top style="thin">
        <color rgb="FFD9D9D9"/>
      </top>
      <bottom style="thin">
        <color auto="1"/>
      </bottom>
      <diagonal/>
    </border>
    <border>
      <left style="thin">
        <color auto="1"/>
      </left>
      <right style="hair">
        <color auto="1"/>
      </right>
      <top style="thin">
        <color auto="1"/>
      </top>
      <bottom style="hair">
        <color auto="1"/>
      </bottom>
      <diagonal/>
    </border>
    <border>
      <left style="hair">
        <color auto="1"/>
      </left>
      <right style="thin">
        <color auto="1"/>
      </right>
      <top style="thin">
        <color auto="1"/>
      </top>
      <bottom style="hair">
        <color auto="1"/>
      </bottom>
      <diagonal/>
    </border>
    <border>
      <left style="thin">
        <color auto="1"/>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style="thin">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right/>
      <top style="medium">
        <color theme="0" tint="-0.499984740745262"/>
      </top>
      <bottom/>
      <diagonal/>
    </border>
    <border>
      <left style="thin">
        <color theme="0" tint="-0.499984740745262"/>
      </left>
      <right style="medium">
        <color theme="0" tint="-0.499984740745262"/>
      </right>
      <top style="thin">
        <color theme="0" tint="-0.499984740745262"/>
      </top>
      <bottom style="medium">
        <color theme="0" tint="-0.499984740745262"/>
      </bottom>
      <diagonal/>
    </border>
    <border>
      <left style="thin">
        <color auto="1"/>
      </left>
      <right style="medium">
        <color auto="1"/>
      </right>
      <top style="medium">
        <color auto="1"/>
      </top>
      <bottom style="thin">
        <color auto="1"/>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style="thick">
        <color auto="1"/>
      </left>
      <right/>
      <top/>
      <bottom/>
      <diagonal/>
    </border>
    <border>
      <left style="thick">
        <color auto="1"/>
      </left>
      <right style="thin">
        <color auto="1"/>
      </right>
      <top style="medium">
        <color auto="1"/>
      </top>
      <bottom style="thin">
        <color auto="1"/>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medium">
        <color auto="1"/>
      </bottom>
      <diagonal/>
    </border>
    <border>
      <left style="thin">
        <color theme="0" tint="-0.499984740745262"/>
      </left>
      <right/>
      <top style="thin">
        <color theme="0" tint="-0.499984740745262"/>
      </top>
      <bottom style="thin">
        <color auto="1"/>
      </bottom>
      <diagonal/>
    </border>
    <border>
      <left style="thick">
        <color theme="0" tint="-0.499984740745262"/>
      </left>
      <right style="thin">
        <color theme="0" tint="-0.499984740745262"/>
      </right>
      <top style="thin">
        <color theme="0" tint="-0.499984740745262"/>
      </top>
      <bottom style="thin">
        <color theme="0" tint="-0.499984740745262"/>
      </bottom>
      <diagonal/>
    </border>
    <border>
      <left style="thin">
        <color auto="1"/>
      </left>
      <right/>
      <top style="hair">
        <color auto="1"/>
      </top>
      <bottom/>
      <diagonal/>
    </border>
    <border>
      <left style="thin">
        <color auto="1"/>
      </left>
      <right style="hair">
        <color auto="1"/>
      </right>
      <top style="hair">
        <color auto="1"/>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right style="medium">
        <color auto="1"/>
      </right>
      <top style="thin">
        <color auto="1"/>
      </top>
      <bottom/>
      <diagonal/>
    </border>
    <border>
      <left/>
      <right/>
      <top style="medium">
        <color indexed="64"/>
      </top>
      <bottom style="medium">
        <color indexed="64"/>
      </bottom>
      <diagonal/>
    </border>
    <border>
      <left style="medium">
        <color indexed="64"/>
      </left>
      <right style="medium">
        <color indexed="64"/>
      </right>
      <top/>
      <bottom style="thin">
        <color indexed="64"/>
      </bottom>
      <diagonal/>
    </border>
    <border>
      <left/>
      <right style="medium">
        <color auto="1"/>
      </right>
      <top/>
      <bottom style="thin">
        <color auto="1"/>
      </bottom>
      <diagonal/>
    </border>
    <border>
      <left style="thin">
        <color auto="1"/>
      </left>
      <right style="thin">
        <color auto="1"/>
      </right>
      <top/>
      <bottom style="medium">
        <color auto="1"/>
      </bottom>
      <diagonal/>
    </border>
    <border>
      <left style="thin">
        <color auto="1"/>
      </left>
      <right style="thin">
        <color theme="0" tint="-0.34998626667073579"/>
      </right>
      <top/>
      <bottom style="medium">
        <color auto="1"/>
      </bottom>
      <diagonal/>
    </border>
    <border>
      <left style="thin">
        <color auto="1"/>
      </left>
      <right style="hair">
        <color auto="1"/>
      </right>
      <top/>
      <bottom style="medium">
        <color auto="1"/>
      </bottom>
      <diagonal/>
    </border>
    <border>
      <left style="medium">
        <color auto="1"/>
      </left>
      <right style="hair">
        <color auto="1"/>
      </right>
      <top style="hair">
        <color auto="1"/>
      </top>
      <bottom/>
      <diagonal/>
    </border>
    <border>
      <left style="medium">
        <color auto="1"/>
      </left>
      <right style="hair">
        <color auto="1"/>
      </right>
      <top/>
      <bottom style="medium">
        <color auto="1"/>
      </bottom>
      <diagonal/>
    </border>
    <border>
      <left style="thin">
        <color auto="1"/>
      </left>
      <right style="hair">
        <color auto="1"/>
      </right>
      <top/>
      <bottom style="hair">
        <color auto="1"/>
      </bottom>
      <diagonal/>
    </border>
    <border>
      <left style="hair">
        <color auto="1"/>
      </left>
      <right style="thin">
        <color auto="1"/>
      </right>
      <top/>
      <bottom style="hair">
        <color auto="1"/>
      </bottom>
      <diagonal/>
    </border>
    <border>
      <left style="thin">
        <color indexed="64"/>
      </left>
      <right style="medium">
        <color indexed="64"/>
      </right>
      <top style="medium">
        <color indexed="64"/>
      </top>
      <bottom/>
      <diagonal/>
    </border>
    <border>
      <left style="thin">
        <color theme="0" tint="-0.34998626667073579"/>
      </left>
      <right style="medium">
        <color indexed="64"/>
      </right>
      <top/>
      <bottom style="medium">
        <color auto="1"/>
      </bottom>
      <diagonal/>
    </border>
    <border>
      <left style="thin">
        <color theme="0" tint="-0.34998626667073579"/>
      </left>
      <right style="medium">
        <color indexed="64"/>
      </right>
      <top/>
      <bottom style="thin">
        <color theme="0" tint="-0.34998626667073579"/>
      </bottom>
      <diagonal/>
    </border>
    <border>
      <left style="thin">
        <color auto="1"/>
      </left>
      <right/>
      <top/>
      <bottom style="medium">
        <color auto="1"/>
      </bottom>
      <diagonal/>
    </border>
    <border>
      <left/>
      <right/>
      <top style="thin">
        <color theme="0" tint="-0.499984740745262"/>
      </top>
      <bottom style="thin">
        <color theme="0" tint="-0.499984740745262"/>
      </bottom>
      <diagonal/>
    </border>
    <border>
      <left style="thin">
        <color theme="0" tint="-0.499984740745262"/>
      </left>
      <right/>
      <top/>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thin">
        <color auto="1"/>
      </left>
      <right/>
      <top/>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medium">
        <color indexed="64"/>
      </bottom>
      <diagonal/>
    </border>
  </borders>
  <cellStyleXfs count="10">
    <xf numFmtId="0" fontId="0" fillId="0" borderId="0"/>
    <xf numFmtId="44" fontId="37" fillId="0" borderId="0" applyFont="0" applyFill="0" applyBorder="0" applyProtection="0"/>
    <xf numFmtId="44" fontId="37" fillId="0" borderId="0" applyFont="0" applyFill="0" applyBorder="0" applyProtection="0"/>
    <xf numFmtId="0" fontId="13" fillId="0" borderId="0"/>
    <xf numFmtId="0" fontId="14" fillId="0" borderId="0"/>
    <xf numFmtId="0" fontId="37" fillId="0" borderId="0"/>
    <xf numFmtId="0" fontId="13" fillId="0" borderId="0"/>
    <xf numFmtId="9" fontId="13" fillId="0" borderId="0" applyFont="0" applyFill="0" applyBorder="0" applyProtection="0"/>
    <xf numFmtId="9" fontId="50" fillId="0" borderId="0" applyFont="0" applyFill="0" applyBorder="0" applyAlignment="0" applyProtection="0"/>
    <xf numFmtId="0" fontId="54" fillId="0" borderId="0" applyBorder="0" applyProtection="0"/>
  </cellStyleXfs>
  <cellXfs count="388">
    <xf numFmtId="0" fontId="0" fillId="0" borderId="0" xfId="0"/>
    <xf numFmtId="0" fontId="0" fillId="0" borderId="0" xfId="0"/>
    <xf numFmtId="4" fontId="19" fillId="0" borderId="0" xfId="0" applyNumberFormat="1" applyFont="1" applyAlignment="1" applyProtection="1">
      <alignment vertical="center" wrapText="1"/>
      <protection locked="0"/>
    </xf>
    <xf numFmtId="164" fontId="34" fillId="3" borderId="19" xfId="0" applyNumberFormat="1" applyFont="1" applyFill="1" applyBorder="1" applyAlignment="1">
      <alignment horizontal="center" vertical="center" wrapText="1"/>
    </xf>
    <xf numFmtId="164" fontId="34" fillId="8" borderId="19" xfId="0" applyNumberFormat="1" applyFont="1" applyFill="1" applyBorder="1" applyAlignment="1">
      <alignment horizontal="center" vertical="center" wrapText="1"/>
    </xf>
    <xf numFmtId="164" fontId="34" fillId="9" borderId="19" xfId="0" applyNumberFormat="1" applyFont="1" applyFill="1" applyBorder="1" applyAlignment="1">
      <alignment horizontal="center" vertical="center" wrapText="1"/>
    </xf>
    <xf numFmtId="0" fontId="40" fillId="16" borderId="0" xfId="0" applyFont="1" applyFill="1" applyAlignment="1">
      <alignment vertical="center"/>
    </xf>
    <xf numFmtId="0" fontId="39" fillId="14" borderId="0" xfId="0" applyFont="1" applyFill="1" applyAlignment="1">
      <alignment vertical="center"/>
    </xf>
    <xf numFmtId="0" fontId="12" fillId="0" borderId="0" xfId="0" applyFont="1"/>
    <xf numFmtId="0" fontId="48" fillId="0" borderId="0" xfId="0" applyFont="1" applyAlignment="1">
      <alignment vertical="center"/>
    </xf>
    <xf numFmtId="0" fontId="21" fillId="0" borderId="0" xfId="0" applyFont="1" applyBorder="1" applyAlignment="1" applyProtection="1">
      <alignment horizontal="left" vertical="center" wrapText="1"/>
      <protection locked="0"/>
    </xf>
    <xf numFmtId="0" fontId="21" fillId="0" borderId="0" xfId="0" applyFont="1" applyAlignment="1" applyProtection="1">
      <alignment horizontal="left" vertical="center" wrapText="1"/>
      <protection locked="0"/>
    </xf>
    <xf numFmtId="0" fontId="21" fillId="0" borderId="10" xfId="0" applyFont="1" applyBorder="1" applyAlignment="1" applyProtection="1">
      <alignment horizontal="left" vertical="center" wrapText="1"/>
      <protection locked="0"/>
    </xf>
    <xf numFmtId="0" fontId="0" fillId="0" borderId="0" xfId="0" applyAlignment="1" applyProtection="1">
      <alignment horizontal="center"/>
      <protection locked="0"/>
    </xf>
    <xf numFmtId="0" fontId="0" fillId="0" borderId="0" xfId="0" applyProtection="1">
      <protection locked="0"/>
    </xf>
    <xf numFmtId="0" fontId="15" fillId="0" borderId="0" xfId="0" applyFont="1" applyAlignment="1" applyProtection="1">
      <alignment horizontal="left" wrapText="1"/>
      <protection locked="0"/>
    </xf>
    <xf numFmtId="0" fontId="15" fillId="0" borderId="33" xfId="0" applyFont="1" applyFill="1" applyBorder="1" applyAlignment="1" applyProtection="1">
      <alignment vertical="center" wrapText="1"/>
      <protection locked="0"/>
    </xf>
    <xf numFmtId="0" fontId="15" fillId="0" borderId="34" xfId="0" applyFont="1" applyFill="1" applyBorder="1" applyAlignment="1" applyProtection="1">
      <alignment vertical="center" wrapText="1"/>
      <protection locked="0"/>
    </xf>
    <xf numFmtId="0" fontId="15" fillId="0" borderId="0" xfId="0" applyFont="1" applyAlignment="1" applyProtection="1">
      <alignment horizontal="left" wrapText="1"/>
      <protection locked="0"/>
    </xf>
    <xf numFmtId="0" fontId="17" fillId="0" borderId="0" xfId="0" applyFont="1" applyAlignment="1" applyProtection="1">
      <alignment vertical="center" wrapText="1"/>
      <protection locked="0"/>
    </xf>
    <xf numFmtId="4" fontId="20" fillId="0" borderId="0" xfId="0" applyNumberFormat="1" applyFont="1" applyAlignment="1" applyProtection="1">
      <alignment vertical="center" wrapText="1"/>
      <protection locked="0"/>
    </xf>
    <xf numFmtId="0" fontId="16" fillId="0" borderId="0" xfId="0" applyFont="1" applyAlignment="1" applyProtection="1">
      <alignment vertical="center" wrapText="1"/>
      <protection locked="0"/>
    </xf>
    <xf numFmtId="0" fontId="22" fillId="0" borderId="0" xfId="0" applyFont="1" applyProtection="1">
      <protection locked="0"/>
    </xf>
    <xf numFmtId="0" fontId="23" fillId="2" borderId="37" xfId="0" applyFont="1" applyFill="1" applyBorder="1" applyAlignment="1" applyProtection="1">
      <alignment horizontal="center" vertical="center" wrapText="1"/>
      <protection locked="0"/>
    </xf>
    <xf numFmtId="0" fontId="23" fillId="2" borderId="1" xfId="0" applyFont="1" applyFill="1" applyBorder="1" applyAlignment="1" applyProtection="1">
      <alignment horizontal="center" vertical="center" wrapText="1"/>
      <protection locked="0"/>
    </xf>
    <xf numFmtId="0" fontId="23" fillId="19" borderId="12" xfId="0" applyFont="1" applyFill="1" applyBorder="1" applyAlignment="1" applyProtection="1">
      <alignment horizontal="center" vertical="center" wrapText="1"/>
      <protection locked="0"/>
    </xf>
    <xf numFmtId="164" fontId="17" fillId="3" borderId="2" xfId="0" applyNumberFormat="1" applyFont="1" applyFill="1" applyBorder="1" applyAlignment="1" applyProtection="1">
      <alignment horizontal="center" vertical="center" wrapText="1"/>
      <protection locked="0"/>
    </xf>
    <xf numFmtId="0" fontId="11" fillId="0" borderId="0" xfId="0" applyFont="1" applyProtection="1">
      <protection locked="0"/>
    </xf>
    <xf numFmtId="0" fontId="11" fillId="0" borderId="0" xfId="0" applyFont="1" applyFill="1" applyBorder="1" applyProtection="1">
      <protection locked="0"/>
    </xf>
    <xf numFmtId="1" fontId="17" fillId="3" borderId="38" xfId="0" applyNumberFormat="1" applyFont="1" applyFill="1" applyBorder="1" applyAlignment="1" applyProtection="1">
      <alignment horizontal="left" vertical="center" wrapText="1"/>
      <protection locked="0"/>
    </xf>
    <xf numFmtId="1" fontId="17" fillId="3" borderId="3" xfId="0" applyNumberFormat="1" applyFont="1" applyFill="1" applyBorder="1" applyAlignment="1" applyProtection="1">
      <alignment horizontal="center" vertical="center" wrapText="1"/>
      <protection locked="0"/>
    </xf>
    <xf numFmtId="164" fontId="17" fillId="3" borderId="3" xfId="0" applyNumberFormat="1" applyFont="1" applyFill="1" applyBorder="1" applyAlignment="1" applyProtection="1">
      <alignment horizontal="center" vertical="center" wrapText="1"/>
      <protection locked="0"/>
    </xf>
    <xf numFmtId="165" fontId="17" fillId="3" borderId="3" xfId="0" applyNumberFormat="1" applyFont="1" applyFill="1" applyBorder="1" applyAlignment="1" applyProtection="1">
      <alignment horizontal="center" vertical="center" wrapText="1"/>
      <protection locked="0"/>
    </xf>
    <xf numFmtId="0" fontId="8" fillId="0" borderId="38" xfId="0" applyFont="1" applyBorder="1" applyAlignment="1" applyProtection="1">
      <alignment horizontal="left"/>
      <protection locked="0"/>
    </xf>
    <xf numFmtId="0" fontId="8" fillId="0" borderId="3" xfId="0" applyFont="1" applyBorder="1" applyAlignment="1" applyProtection="1">
      <alignment wrapText="1"/>
      <protection locked="0"/>
    </xf>
    <xf numFmtId="166" fontId="0" fillId="0" borderId="0" xfId="0" applyNumberFormat="1" applyProtection="1">
      <protection locked="0"/>
    </xf>
    <xf numFmtId="1" fontId="17" fillId="3" borderId="39" xfId="0" applyNumberFormat="1" applyFont="1" applyFill="1" applyBorder="1" applyAlignment="1" applyProtection="1">
      <alignment horizontal="left" vertical="center" wrapText="1"/>
      <protection locked="0"/>
    </xf>
    <xf numFmtId="1" fontId="17" fillId="3" borderId="5" xfId="0" applyNumberFormat="1" applyFont="1" applyFill="1" applyBorder="1" applyAlignment="1" applyProtection="1">
      <alignment horizontal="center" vertical="center" wrapText="1"/>
      <protection locked="0"/>
    </xf>
    <xf numFmtId="164" fontId="17" fillId="3" borderId="5" xfId="0" applyNumberFormat="1" applyFont="1" applyFill="1" applyBorder="1" applyAlignment="1" applyProtection="1">
      <alignment horizontal="center" vertical="center" wrapText="1"/>
      <protection locked="0"/>
    </xf>
    <xf numFmtId="165" fontId="17" fillId="3" borderId="5" xfId="0" applyNumberFormat="1" applyFont="1" applyFill="1" applyBorder="1" applyAlignment="1" applyProtection="1">
      <alignment horizontal="center" vertical="center" wrapText="1"/>
      <protection locked="0"/>
    </xf>
    <xf numFmtId="0" fontId="17" fillId="0" borderId="0" xfId="0" applyFont="1" applyAlignment="1" applyProtection="1">
      <alignment vertical="center"/>
      <protection locked="0"/>
    </xf>
    <xf numFmtId="0" fontId="23" fillId="2" borderId="7" xfId="0" applyFont="1" applyFill="1" applyBorder="1" applyAlignment="1" applyProtection="1">
      <alignment horizontal="center" vertical="center" wrapText="1"/>
      <protection locked="0"/>
    </xf>
    <xf numFmtId="166" fontId="23" fillId="0" borderId="13" xfId="1" applyNumberFormat="1" applyFont="1" applyFill="1" applyBorder="1" applyAlignment="1" applyProtection="1">
      <alignment horizontal="center" vertical="center" wrapText="1"/>
      <protection locked="0"/>
    </xf>
    <xf numFmtId="0" fontId="23" fillId="0" borderId="0" xfId="0" applyFont="1" applyFill="1" applyBorder="1" applyAlignment="1" applyProtection="1">
      <alignment horizontal="center" vertical="center" wrapText="1"/>
      <protection locked="0"/>
    </xf>
    <xf numFmtId="0" fontId="23" fillId="19" borderId="1" xfId="0" applyFont="1" applyFill="1" applyBorder="1" applyAlignment="1" applyProtection="1">
      <alignment horizontal="center" vertical="center" wrapText="1"/>
      <protection locked="0"/>
    </xf>
    <xf numFmtId="1" fontId="24" fillId="3" borderId="3" xfId="0" applyNumberFormat="1" applyFont="1" applyFill="1" applyBorder="1" applyAlignment="1" applyProtection="1">
      <alignment horizontal="center" vertical="center" wrapText="1"/>
      <protection locked="0"/>
    </xf>
    <xf numFmtId="166" fontId="17" fillId="3" borderId="3" xfId="0" applyNumberFormat="1" applyFont="1" applyFill="1" applyBorder="1" applyAlignment="1" applyProtection="1">
      <alignment horizontal="center" vertical="center" wrapText="1"/>
      <protection locked="0"/>
    </xf>
    <xf numFmtId="166" fontId="17" fillId="9" borderId="3" xfId="0" applyNumberFormat="1" applyFont="1" applyFill="1" applyBorder="1" applyAlignment="1" applyProtection="1">
      <alignment horizontal="center" vertical="center" wrapText="1"/>
      <protection locked="0"/>
    </xf>
    <xf numFmtId="1" fontId="24" fillId="3" borderId="3" xfId="0" applyNumberFormat="1" applyFont="1" applyFill="1" applyBorder="1" applyAlignment="1" applyProtection="1">
      <alignment horizontal="left" vertical="center" wrapText="1"/>
      <protection locked="0"/>
    </xf>
    <xf numFmtId="0" fontId="9" fillId="0" borderId="0" xfId="0" applyFont="1" applyProtection="1">
      <protection locked="0"/>
    </xf>
    <xf numFmtId="1" fontId="24" fillId="3" borderId="5" xfId="0" applyNumberFormat="1" applyFont="1" applyFill="1" applyBorder="1" applyAlignment="1" applyProtection="1">
      <alignment horizontal="left" vertical="center" wrapText="1"/>
      <protection locked="0"/>
    </xf>
    <xf numFmtId="166" fontId="17" fillId="3" borderId="5" xfId="0" applyNumberFormat="1" applyFont="1" applyFill="1" applyBorder="1" applyAlignment="1" applyProtection="1">
      <alignment horizontal="center" vertical="center" wrapText="1"/>
      <protection locked="0"/>
    </xf>
    <xf numFmtId="166" fontId="17" fillId="9" borderId="5" xfId="0" applyNumberFormat="1" applyFont="1" applyFill="1" applyBorder="1" applyAlignment="1" applyProtection="1">
      <alignment horizontal="center" vertical="center" wrapText="1"/>
      <protection locked="0"/>
    </xf>
    <xf numFmtId="0" fontId="23" fillId="0" borderId="13" xfId="0" applyFont="1" applyFill="1" applyBorder="1" applyAlignment="1" applyProtection="1">
      <alignment horizontal="center" vertical="center" wrapText="1"/>
      <protection locked="0"/>
    </xf>
    <xf numFmtId="166" fontId="23" fillId="0" borderId="0" xfId="0" applyNumberFormat="1" applyFont="1" applyFill="1" applyBorder="1" applyAlignment="1" applyProtection="1">
      <alignment horizontal="center" vertical="center" wrapText="1"/>
      <protection locked="0"/>
    </xf>
    <xf numFmtId="166" fontId="23" fillId="0" borderId="0" xfId="1" applyNumberFormat="1" applyFont="1" applyAlignment="1" applyProtection="1">
      <alignment horizontal="center" vertical="center" wrapText="1"/>
      <protection locked="0"/>
    </xf>
    <xf numFmtId="0" fontId="13" fillId="0" borderId="0" xfId="0" applyFont="1" applyAlignment="1" applyProtection="1">
      <alignment vertical="center"/>
      <protection locked="0"/>
    </xf>
    <xf numFmtId="0" fontId="0" fillId="0" borderId="0" xfId="0" applyAlignment="1" applyProtection="1">
      <alignment vertical="center"/>
      <protection locked="0"/>
    </xf>
    <xf numFmtId="164" fontId="27" fillId="5" borderId="0" xfId="0" applyNumberFormat="1" applyFont="1" applyFill="1" applyAlignment="1" applyProtection="1">
      <alignment horizontal="center" vertical="center" wrapText="1"/>
      <protection locked="0"/>
    </xf>
    <xf numFmtId="164" fontId="13" fillId="0" borderId="0" xfId="0" applyNumberFormat="1" applyFont="1" applyAlignment="1" applyProtection="1">
      <alignment horizontal="center" vertical="center" wrapText="1"/>
      <protection locked="0"/>
    </xf>
    <xf numFmtId="0" fontId="17" fillId="0" borderId="35" xfId="0" applyFont="1" applyBorder="1" applyAlignment="1" applyProtection="1">
      <alignment vertical="center"/>
      <protection locked="0"/>
    </xf>
    <xf numFmtId="0" fontId="17" fillId="0" borderId="11" xfId="0" applyFont="1" applyBorder="1" applyAlignment="1" applyProtection="1">
      <alignment vertical="center"/>
      <protection locked="0"/>
    </xf>
    <xf numFmtId="166" fontId="23" fillId="0" borderId="0" xfId="1" applyNumberFormat="1" applyFont="1" applyFill="1" applyBorder="1" applyAlignment="1" applyProtection="1">
      <alignment horizontal="center" vertical="center" wrapText="1"/>
      <protection locked="0"/>
    </xf>
    <xf numFmtId="0" fontId="17" fillId="0" borderId="0" xfId="0" applyFont="1" applyBorder="1" applyAlignment="1" applyProtection="1">
      <alignment vertical="center"/>
      <protection locked="0"/>
    </xf>
    <xf numFmtId="0" fontId="23" fillId="10" borderId="35" xfId="0" applyFont="1" applyFill="1" applyBorder="1" applyAlignment="1" applyProtection="1">
      <alignment horizontal="center" vertical="center" wrapText="1"/>
      <protection locked="0"/>
    </xf>
    <xf numFmtId="165" fontId="26" fillId="3" borderId="35" xfId="0" applyNumberFormat="1" applyFont="1" applyFill="1" applyBorder="1" applyAlignment="1" applyProtection="1">
      <alignment horizontal="center" vertical="center" wrapText="1"/>
      <protection locked="0"/>
    </xf>
    <xf numFmtId="166" fontId="23" fillId="6" borderId="35" xfId="1" applyNumberFormat="1" applyFont="1" applyFill="1" applyBorder="1" applyAlignment="1" applyProtection="1">
      <alignment horizontal="center" vertical="center" wrapText="1"/>
      <protection locked="0"/>
    </xf>
    <xf numFmtId="0" fontId="0" fillId="0" borderId="0" xfId="0" applyAlignment="1" applyProtection="1">
      <alignment wrapText="1"/>
      <protection locked="0"/>
    </xf>
    <xf numFmtId="0" fontId="23" fillId="18" borderId="1" xfId="0" applyFont="1" applyFill="1" applyBorder="1" applyAlignment="1" applyProtection="1">
      <alignment horizontal="center" vertical="center" wrapText="1"/>
      <protection locked="0"/>
    </xf>
    <xf numFmtId="166" fontId="8" fillId="18" borderId="3" xfId="0" applyNumberFormat="1" applyFont="1" applyFill="1" applyBorder="1" applyAlignment="1" applyProtection="1">
      <alignment horizontal="center" vertical="center"/>
      <protection locked="0"/>
    </xf>
    <xf numFmtId="1" fontId="17" fillId="3" borderId="3" xfId="0" applyNumberFormat="1" applyFont="1" applyFill="1" applyBorder="1" applyAlignment="1" applyProtection="1">
      <alignment horizontal="left" vertical="center" wrapText="1"/>
      <protection locked="0"/>
    </xf>
    <xf numFmtId="166" fontId="8" fillId="18" borderId="5" xfId="0" applyNumberFormat="1" applyFont="1" applyFill="1" applyBorder="1" applyAlignment="1" applyProtection="1">
      <alignment horizontal="center" vertical="center"/>
      <protection locked="0"/>
    </xf>
    <xf numFmtId="0" fontId="27" fillId="2" borderId="37" xfId="0" applyFont="1" applyFill="1" applyBorder="1" applyAlignment="1" applyProtection="1">
      <alignment horizontal="center" vertical="center" wrapText="1"/>
      <protection locked="0"/>
    </xf>
    <xf numFmtId="0" fontId="47" fillId="2" borderId="1" xfId="0" applyFont="1" applyFill="1" applyBorder="1" applyAlignment="1" applyProtection="1">
      <alignment horizontal="center" vertical="center" wrapText="1"/>
      <protection locked="0"/>
    </xf>
    <xf numFmtId="0" fontId="27" fillId="2" borderId="1" xfId="0" applyFont="1" applyFill="1" applyBorder="1" applyAlignment="1" applyProtection="1">
      <alignment horizontal="center" vertical="center" wrapText="1"/>
      <protection locked="0"/>
    </xf>
    <xf numFmtId="0" fontId="46" fillId="2" borderId="1" xfId="0" applyFont="1" applyFill="1" applyBorder="1" applyAlignment="1" applyProtection="1">
      <alignment horizontal="center" vertical="center" wrapText="1"/>
      <protection locked="0"/>
    </xf>
    <xf numFmtId="0" fontId="28" fillId="2" borderId="1" xfId="0" applyFont="1" applyFill="1" applyBorder="1" applyAlignment="1" applyProtection="1">
      <alignment horizontal="center" vertical="center" wrapText="1"/>
      <protection locked="0"/>
    </xf>
    <xf numFmtId="0" fontId="28" fillId="18" borderId="12" xfId="0" applyFont="1" applyFill="1" applyBorder="1" applyAlignment="1" applyProtection="1">
      <alignment horizontal="center" vertical="center" wrapText="1"/>
      <protection locked="0"/>
    </xf>
    <xf numFmtId="1" fontId="45" fillId="3" borderId="38" xfId="0" applyNumberFormat="1" applyFont="1" applyFill="1" applyBorder="1" applyAlignment="1" applyProtection="1">
      <alignment horizontal="left" vertical="center" wrapText="1"/>
      <protection locked="0"/>
    </xf>
    <xf numFmtId="1" fontId="45" fillId="3" borderId="3" xfId="0" applyNumberFormat="1" applyFont="1" applyFill="1" applyBorder="1" applyAlignment="1" applyProtection="1">
      <alignment horizontal="left" vertical="center" wrapText="1"/>
      <protection locked="0"/>
    </xf>
    <xf numFmtId="1" fontId="13" fillId="3" borderId="3" xfId="0" applyNumberFormat="1" applyFont="1" applyFill="1" applyBorder="1" applyAlignment="1" applyProtection="1">
      <alignment horizontal="center" vertical="center" wrapText="1"/>
      <protection locked="0"/>
    </xf>
    <xf numFmtId="164" fontId="13" fillId="3" borderId="3" xfId="0" applyNumberFormat="1" applyFont="1" applyFill="1" applyBorder="1" applyAlignment="1" applyProtection="1">
      <alignment horizontal="center" vertical="center" wrapText="1"/>
      <protection locked="0"/>
    </xf>
    <xf numFmtId="166" fontId="45" fillId="12" borderId="3" xfId="1" applyNumberFormat="1" applyFont="1" applyFill="1" applyBorder="1" applyAlignment="1" applyProtection="1">
      <alignment horizontal="center" vertical="center" wrapText="1"/>
      <protection locked="0"/>
    </xf>
    <xf numFmtId="1" fontId="13" fillId="3" borderId="3" xfId="0" applyNumberFormat="1" applyFont="1" applyFill="1" applyBorder="1" applyAlignment="1" applyProtection="1">
      <alignment horizontal="left" vertical="center" wrapText="1"/>
      <protection locked="0"/>
    </xf>
    <xf numFmtId="166" fontId="13" fillId="12" borderId="3" xfId="1" applyNumberFormat="1" applyFont="1" applyFill="1" applyBorder="1" applyAlignment="1" applyProtection="1">
      <alignment horizontal="center" vertical="center" wrapText="1"/>
      <protection locked="0"/>
    </xf>
    <xf numFmtId="1" fontId="45" fillId="3" borderId="39" xfId="0" applyNumberFormat="1" applyFont="1" applyFill="1" applyBorder="1" applyAlignment="1" applyProtection="1">
      <alignment horizontal="left" vertical="center" wrapText="1"/>
      <protection locked="0"/>
    </xf>
    <xf numFmtId="1" fontId="13" fillId="3" borderId="5" xfId="0" applyNumberFormat="1" applyFont="1" applyFill="1" applyBorder="1" applyAlignment="1" applyProtection="1">
      <alignment horizontal="left" vertical="center" wrapText="1"/>
      <protection locked="0"/>
    </xf>
    <xf numFmtId="1" fontId="45" fillId="3" borderId="5" xfId="0" applyNumberFormat="1" applyFont="1" applyFill="1" applyBorder="1" applyAlignment="1" applyProtection="1">
      <alignment horizontal="left" vertical="center" wrapText="1"/>
      <protection locked="0"/>
    </xf>
    <xf numFmtId="1" fontId="13" fillId="3" borderId="5" xfId="0" applyNumberFormat="1" applyFont="1" applyFill="1" applyBorder="1" applyAlignment="1" applyProtection="1">
      <alignment horizontal="center" vertical="center" wrapText="1"/>
      <protection locked="0"/>
    </xf>
    <xf numFmtId="164" fontId="13" fillId="3" borderId="5" xfId="0" applyNumberFormat="1" applyFont="1" applyFill="1" applyBorder="1" applyAlignment="1" applyProtection="1">
      <alignment horizontal="center" vertical="center" wrapText="1"/>
      <protection locked="0"/>
    </xf>
    <xf numFmtId="166" fontId="13" fillId="12" borderId="5" xfId="1" applyNumberFormat="1" applyFont="1" applyFill="1" applyBorder="1" applyAlignment="1" applyProtection="1">
      <alignment horizontal="center" vertical="center" wrapText="1"/>
      <protection locked="0"/>
    </xf>
    <xf numFmtId="0" fontId="10" fillId="0" borderId="0" xfId="0" applyFont="1" applyAlignment="1" applyProtection="1">
      <alignment horizontal="center" vertical="center"/>
      <protection locked="0"/>
    </xf>
    <xf numFmtId="0" fontId="0" fillId="18" borderId="42" xfId="0" applyFill="1" applyBorder="1" applyAlignment="1" applyProtection="1">
      <alignment horizontal="center" vertical="center"/>
      <protection locked="0"/>
    </xf>
    <xf numFmtId="0" fontId="49" fillId="18" borderId="48" xfId="0" applyFont="1" applyFill="1" applyBorder="1" applyAlignment="1" applyProtection="1">
      <alignment horizontal="center" vertical="center" wrapText="1"/>
      <protection locked="0"/>
    </xf>
    <xf numFmtId="1" fontId="17" fillId="3" borderId="40" xfId="0" applyNumberFormat="1" applyFont="1" applyFill="1" applyBorder="1" applyAlignment="1" applyProtection="1">
      <alignment horizontal="left" vertical="center" wrapText="1"/>
    </xf>
    <xf numFmtId="164" fontId="17" fillId="9" borderId="41" xfId="0" applyNumberFormat="1" applyFont="1" applyFill="1" applyBorder="1" applyAlignment="1" applyProtection="1">
      <alignment horizontal="center" vertical="center" wrapText="1"/>
    </xf>
    <xf numFmtId="166" fontId="23" fillId="12" borderId="8" xfId="1" applyNumberFormat="1" applyFont="1" applyFill="1" applyBorder="1" applyAlignment="1" applyProtection="1">
      <alignment horizontal="center" vertical="center" wrapText="1"/>
    </xf>
    <xf numFmtId="166" fontId="23" fillId="4" borderId="8" xfId="0" applyNumberFormat="1" applyFont="1" applyFill="1" applyBorder="1" applyAlignment="1" applyProtection="1">
      <alignment horizontal="center" vertical="center" wrapText="1"/>
    </xf>
    <xf numFmtId="166" fontId="23" fillId="9" borderId="8" xfId="0" applyNumberFormat="1" applyFont="1" applyFill="1" applyBorder="1" applyAlignment="1" applyProtection="1">
      <alignment horizontal="center" vertical="center" wrapText="1"/>
    </xf>
    <xf numFmtId="166" fontId="8" fillId="18" borderId="15" xfId="0" applyNumberFormat="1" applyFont="1" applyFill="1" applyBorder="1" applyAlignment="1" applyProtection="1">
      <alignment horizontal="center" vertical="center"/>
    </xf>
    <xf numFmtId="166" fontId="23" fillId="18" borderId="9" xfId="1" applyNumberFormat="1" applyFont="1" applyFill="1" applyBorder="1" applyAlignment="1" applyProtection="1">
      <alignment horizontal="center" vertical="center" wrapText="1"/>
    </xf>
    <xf numFmtId="166" fontId="7" fillId="18" borderId="54" xfId="0" applyNumberFormat="1" applyFont="1" applyFill="1" applyBorder="1" applyAlignment="1" applyProtection="1">
      <alignment horizontal="center" vertical="center"/>
    </xf>
    <xf numFmtId="166" fontId="0" fillId="18" borderId="63" xfId="0" applyNumberFormat="1" applyFill="1" applyBorder="1" applyAlignment="1" applyProtection="1">
      <alignment horizontal="center" vertical="center"/>
    </xf>
    <xf numFmtId="166" fontId="51" fillId="18" borderId="66" xfId="0" applyNumberFormat="1" applyFont="1" applyFill="1" applyBorder="1" applyAlignment="1" applyProtection="1">
      <alignment horizontal="center" vertical="center"/>
    </xf>
    <xf numFmtId="166" fontId="0" fillId="18" borderId="42" xfId="0" applyNumberFormat="1" applyFill="1" applyBorder="1" applyAlignment="1" applyProtection="1">
      <alignment horizontal="center" vertical="center"/>
    </xf>
    <xf numFmtId="166" fontId="0" fillId="18" borderId="49" xfId="0" applyNumberFormat="1" applyFill="1" applyBorder="1" applyAlignment="1" applyProtection="1">
      <alignment horizontal="center" vertical="center"/>
    </xf>
    <xf numFmtId="166" fontId="7" fillId="18" borderId="3" xfId="0" applyNumberFormat="1" applyFont="1" applyFill="1" applyBorder="1" applyAlignment="1" applyProtection="1">
      <alignment horizontal="center" vertical="center"/>
      <protection locked="0"/>
    </xf>
    <xf numFmtId="0" fontId="0" fillId="0" borderId="0" xfId="0" applyAlignment="1">
      <alignment vertical="center"/>
    </xf>
    <xf numFmtId="0" fontId="53" fillId="0" borderId="73" xfId="0" applyFont="1" applyFill="1" applyBorder="1" applyAlignment="1" applyProtection="1">
      <alignment horizontal="left" vertical="center"/>
      <protection locked="0"/>
    </xf>
    <xf numFmtId="0" fontId="0" fillId="0" borderId="75" xfId="0" applyFill="1" applyBorder="1" applyAlignment="1" applyProtection="1">
      <alignment horizontal="left" vertical="center"/>
      <protection locked="0"/>
    </xf>
    <xf numFmtId="0" fontId="54" fillId="0" borderId="75" xfId="9" applyFill="1" applyBorder="1" applyAlignment="1" applyProtection="1">
      <alignment horizontal="left" vertical="center"/>
      <protection locked="0"/>
    </xf>
    <xf numFmtId="0" fontId="0" fillId="0" borderId="77" xfId="0" applyFill="1" applyBorder="1" applyAlignment="1" applyProtection="1">
      <alignment horizontal="left" vertical="center"/>
      <protection locked="0"/>
    </xf>
    <xf numFmtId="0" fontId="0" fillId="0" borderId="69" xfId="0" applyFill="1" applyBorder="1" applyAlignment="1" applyProtection="1">
      <alignment horizontal="left" vertical="center" wrapText="1"/>
      <protection locked="0"/>
    </xf>
    <xf numFmtId="0" fontId="0" fillId="0" borderId="71" xfId="0" applyFill="1" applyBorder="1" applyAlignment="1" applyProtection="1">
      <alignment horizontal="left" vertical="center" wrapText="1"/>
      <protection locked="0"/>
    </xf>
    <xf numFmtId="0" fontId="0" fillId="0" borderId="53" xfId="0" applyBorder="1" applyAlignment="1" applyProtection="1">
      <alignment vertical="center"/>
      <protection locked="0"/>
    </xf>
    <xf numFmtId="0" fontId="0" fillId="0" borderId="42" xfId="0" applyBorder="1" applyAlignment="1" applyProtection="1">
      <alignment horizontal="center" vertical="center"/>
      <protection locked="0"/>
    </xf>
    <xf numFmtId="0" fontId="0" fillId="0" borderId="53" xfId="0" applyBorder="1" applyAlignment="1" applyProtection="1">
      <alignment horizontal="left" vertical="center"/>
      <protection locked="0"/>
    </xf>
    <xf numFmtId="0" fontId="11" fillId="0" borderId="0" xfId="0" applyFont="1" applyBorder="1" applyAlignment="1" applyProtection="1">
      <alignment horizontal="left" vertical="center"/>
      <protection locked="0"/>
    </xf>
    <xf numFmtId="0" fontId="0" fillId="0" borderId="0" xfId="0" applyBorder="1" applyAlignment="1" applyProtection="1">
      <alignment horizontal="center" vertical="center"/>
      <protection locked="0"/>
    </xf>
    <xf numFmtId="166" fontId="0" fillId="0" borderId="0" xfId="0" applyNumberFormat="1" applyFill="1" applyBorder="1" applyAlignment="1" applyProtection="1">
      <alignment horizontal="center" vertical="center"/>
    </xf>
    <xf numFmtId="0" fontId="6" fillId="0" borderId="42" xfId="0" applyFont="1" applyBorder="1" applyAlignment="1" applyProtection="1">
      <alignment horizontal="center" vertical="center"/>
      <protection locked="0"/>
    </xf>
    <xf numFmtId="0" fontId="49" fillId="0" borderId="0" xfId="0" applyFont="1" applyFill="1" applyBorder="1" applyAlignment="1" applyProtection="1">
      <alignment horizontal="center" vertical="center" wrapText="1"/>
      <protection locked="0"/>
    </xf>
    <xf numFmtId="166" fontId="0" fillId="0" borderId="42" xfId="0" applyNumberFormat="1" applyBorder="1" applyAlignment="1" applyProtection="1">
      <alignment horizontal="center" vertical="center"/>
      <protection locked="0"/>
    </xf>
    <xf numFmtId="0" fontId="44" fillId="0" borderId="33" xfId="0" applyFont="1" applyFill="1" applyBorder="1" applyAlignment="1" applyProtection="1">
      <alignment vertical="center" wrapText="1"/>
      <protection locked="0"/>
    </xf>
    <xf numFmtId="166" fontId="0" fillId="0" borderId="42" xfId="0" applyNumberFormat="1" applyFill="1" applyBorder="1" applyAlignment="1" applyProtection="1">
      <alignment horizontal="center" vertical="center"/>
    </xf>
    <xf numFmtId="0" fontId="57" fillId="20" borderId="50" xfId="0" applyFont="1" applyFill="1" applyBorder="1" applyAlignment="1" applyProtection="1">
      <alignment horizontal="center" vertical="center" wrapText="1"/>
      <protection locked="0"/>
    </xf>
    <xf numFmtId="0" fontId="57" fillId="20" borderId="51" xfId="0" applyFont="1" applyFill="1" applyBorder="1" applyAlignment="1" applyProtection="1">
      <alignment horizontal="center" vertical="center" wrapText="1"/>
      <protection locked="0"/>
    </xf>
    <xf numFmtId="0" fontId="57" fillId="18" borderId="52" xfId="0" applyFont="1" applyFill="1" applyBorder="1" applyAlignment="1" applyProtection="1">
      <alignment horizontal="center" vertical="center" wrapText="1"/>
      <protection locked="0"/>
    </xf>
    <xf numFmtId="0" fontId="57" fillId="18" borderId="51" xfId="0" applyFont="1" applyFill="1" applyBorder="1" applyAlignment="1" applyProtection="1">
      <alignment horizontal="center" vertical="center" wrapText="1"/>
      <protection locked="0"/>
    </xf>
    <xf numFmtId="166" fontId="23" fillId="6" borderId="0" xfId="1" applyNumberFormat="1" applyFont="1" applyFill="1" applyBorder="1" applyAlignment="1" applyProtection="1">
      <alignment horizontal="center" vertical="center" wrapText="1"/>
      <protection locked="0"/>
    </xf>
    <xf numFmtId="166" fontId="23" fillId="0" borderId="31" xfId="1" applyNumberFormat="1" applyFont="1" applyFill="1" applyBorder="1" applyAlignment="1" applyProtection="1">
      <alignment horizontal="center" vertical="center" wrapText="1"/>
      <protection locked="0"/>
    </xf>
    <xf numFmtId="10" fontId="51" fillId="0" borderId="62" xfId="8" applyNumberFormat="1" applyFont="1" applyBorder="1" applyAlignment="1" applyProtection="1">
      <alignment horizontal="center" vertical="center"/>
      <protection locked="0"/>
    </xf>
    <xf numFmtId="166" fontId="0" fillId="0" borderId="78" xfId="0" applyNumberFormat="1" applyBorder="1" applyAlignment="1" applyProtection="1">
      <alignment horizontal="center" vertical="center"/>
      <protection locked="0"/>
    </xf>
    <xf numFmtId="166" fontId="0" fillId="0" borderId="0" xfId="0" applyNumberFormat="1" applyBorder="1" applyAlignment="1" applyProtection="1">
      <alignment horizontal="center" vertical="center"/>
      <protection locked="0"/>
    </xf>
    <xf numFmtId="10" fontId="51" fillId="0" borderId="0" xfId="8" applyNumberFormat="1" applyFont="1" applyFill="1" applyBorder="1" applyAlignment="1" applyProtection="1">
      <alignment horizontal="center" vertical="center"/>
    </xf>
    <xf numFmtId="166" fontId="0" fillId="0" borderId="54" xfId="0" applyNumberFormat="1" applyBorder="1" applyAlignment="1" applyProtection="1">
      <alignment horizontal="center" vertical="center"/>
      <protection locked="0"/>
    </xf>
    <xf numFmtId="0" fontId="49" fillId="20" borderId="48" xfId="0" applyFont="1" applyFill="1" applyBorder="1" applyAlignment="1" applyProtection="1">
      <alignment horizontal="center" vertical="center" wrapText="1"/>
      <protection locked="0"/>
    </xf>
    <xf numFmtId="166" fontId="17" fillId="17" borderId="2" xfId="1" applyNumberFormat="1" applyFont="1" applyFill="1" applyBorder="1" applyAlignment="1" applyProtection="1">
      <alignment horizontal="center" vertical="center" wrapText="1"/>
    </xf>
    <xf numFmtId="166" fontId="17" fillId="17" borderId="3" xfId="1" applyNumberFormat="1" applyFont="1" applyFill="1" applyBorder="1" applyAlignment="1" applyProtection="1">
      <alignment horizontal="center" vertical="center" wrapText="1"/>
    </xf>
    <xf numFmtId="166" fontId="17" fillId="17" borderId="5" xfId="1" applyNumberFormat="1" applyFont="1" applyFill="1" applyBorder="1" applyAlignment="1" applyProtection="1">
      <alignment horizontal="center" vertical="center" wrapText="1"/>
    </xf>
    <xf numFmtId="166" fontId="23" fillId="17" borderId="8" xfId="1" applyNumberFormat="1" applyFont="1" applyFill="1" applyBorder="1" applyAlignment="1" applyProtection="1">
      <alignment horizontal="center" vertical="center" wrapText="1"/>
    </xf>
    <xf numFmtId="165" fontId="26" fillId="0" borderId="0" xfId="0" applyNumberFormat="1" applyFont="1" applyFill="1" applyBorder="1" applyAlignment="1" applyProtection="1">
      <alignment horizontal="center" vertical="center" wrapText="1"/>
      <protection locked="0"/>
    </xf>
    <xf numFmtId="166" fontId="13" fillId="11" borderId="3" xfId="1" applyNumberFormat="1" applyFont="1" applyFill="1" applyBorder="1" applyAlignment="1" applyProtection="1">
      <alignment horizontal="center" vertical="center" wrapText="1"/>
    </xf>
    <xf numFmtId="166" fontId="13" fillId="11" borderId="5" xfId="1" applyNumberFormat="1" applyFont="1" applyFill="1" applyBorder="1" applyAlignment="1" applyProtection="1">
      <alignment horizontal="center" vertical="center" wrapText="1"/>
    </xf>
    <xf numFmtId="0" fontId="28" fillId="22" borderId="36" xfId="0" applyFont="1" applyFill="1" applyBorder="1" applyAlignment="1" applyProtection="1">
      <alignment horizontal="center" vertical="center" wrapText="1"/>
      <protection locked="0"/>
    </xf>
    <xf numFmtId="166" fontId="29" fillId="22" borderId="36" xfId="0" applyNumberFormat="1" applyFont="1" applyFill="1" applyBorder="1" applyAlignment="1" applyProtection="1">
      <alignment horizontal="center" vertical="center" wrapText="1"/>
      <protection locked="0"/>
    </xf>
    <xf numFmtId="166" fontId="29" fillId="0" borderId="31" xfId="0" applyNumberFormat="1" applyFont="1" applyFill="1" applyBorder="1" applyAlignment="1" applyProtection="1">
      <alignment horizontal="center" vertical="center" wrapText="1"/>
    </xf>
    <xf numFmtId="0" fontId="0" fillId="0" borderId="0" xfId="0" applyFill="1" applyBorder="1" applyProtection="1">
      <protection locked="0"/>
    </xf>
    <xf numFmtId="166" fontId="51" fillId="18" borderId="56" xfId="0" applyNumberFormat="1" applyFont="1" applyFill="1" applyBorder="1" applyAlignment="1" applyProtection="1">
      <alignment horizontal="center" vertical="center"/>
      <protection locked="0"/>
    </xf>
    <xf numFmtId="166" fontId="0" fillId="0" borderId="78" xfId="0" applyNumberFormat="1" applyFill="1" applyBorder="1" applyAlignment="1" applyProtection="1">
      <alignment horizontal="center" vertical="center"/>
      <protection locked="0"/>
    </xf>
    <xf numFmtId="166" fontId="51" fillId="0" borderId="0" xfId="0" applyNumberFormat="1" applyFont="1" applyFill="1" applyBorder="1" applyAlignment="1" applyProtection="1">
      <alignment horizontal="center" vertical="center"/>
    </xf>
    <xf numFmtId="166" fontId="29" fillId="19" borderId="36" xfId="0" applyNumberFormat="1" applyFont="1" applyFill="1" applyBorder="1" applyAlignment="1" applyProtection="1">
      <alignment horizontal="center" vertical="center" wrapText="1"/>
      <protection locked="0"/>
    </xf>
    <xf numFmtId="166" fontId="0" fillId="17" borderId="42" xfId="0" applyNumberFormat="1" applyFill="1" applyBorder="1" applyAlignment="1" applyProtection="1">
      <alignment horizontal="center" vertical="center"/>
    </xf>
    <xf numFmtId="166" fontId="0" fillId="17" borderId="62" xfId="0" applyNumberFormat="1" applyFill="1" applyBorder="1" applyAlignment="1" applyProtection="1">
      <alignment horizontal="center" vertical="center"/>
    </xf>
    <xf numFmtId="10" fontId="0" fillId="17" borderId="42" xfId="8" applyNumberFormat="1" applyFont="1" applyFill="1" applyBorder="1" applyAlignment="1" applyProtection="1">
      <alignment horizontal="center" vertical="center"/>
    </xf>
    <xf numFmtId="10" fontId="0" fillId="17" borderId="42" xfId="8" applyNumberFormat="1" applyFont="1" applyFill="1" applyBorder="1" applyAlignment="1" applyProtection="1">
      <alignment horizontal="center" vertical="center"/>
      <protection locked="0"/>
    </xf>
    <xf numFmtId="166" fontId="51" fillId="17" borderId="42" xfId="0" applyNumberFormat="1" applyFont="1" applyFill="1" applyBorder="1" applyAlignment="1" applyProtection="1">
      <alignment horizontal="center" vertical="center"/>
      <protection locked="0"/>
    </xf>
    <xf numFmtId="166" fontId="51" fillId="17" borderId="79" xfId="0" applyNumberFormat="1" applyFont="1" applyFill="1" applyBorder="1" applyAlignment="1" applyProtection="1">
      <alignment horizontal="center" vertical="center"/>
    </xf>
    <xf numFmtId="166" fontId="0" fillId="17" borderId="54" xfId="0" applyNumberFormat="1" applyFill="1" applyBorder="1" applyAlignment="1" applyProtection="1">
      <alignment horizontal="center" vertical="center"/>
      <protection locked="0"/>
    </xf>
    <xf numFmtId="166" fontId="0" fillId="17" borderId="49" xfId="0" applyNumberFormat="1" applyFill="1" applyBorder="1" applyAlignment="1" applyProtection="1">
      <alignment horizontal="center" vertical="center"/>
    </xf>
    <xf numFmtId="165" fontId="23" fillId="8" borderId="8" xfId="0" applyNumberFormat="1" applyFont="1" applyFill="1" applyBorder="1" applyAlignment="1" applyProtection="1">
      <alignment horizontal="center" vertical="center" wrapText="1"/>
    </xf>
    <xf numFmtId="0" fontId="44" fillId="17" borderId="15" xfId="0" applyFont="1" applyFill="1" applyBorder="1" applyAlignment="1" applyProtection="1">
      <alignment vertical="center" wrapText="1"/>
      <protection locked="0"/>
    </xf>
    <xf numFmtId="1" fontId="51" fillId="17" borderId="65" xfId="0" applyNumberFormat="1" applyFont="1" applyFill="1" applyBorder="1" applyAlignment="1" applyProtection="1">
      <alignment horizontal="center" vertical="center"/>
    </xf>
    <xf numFmtId="10" fontId="0" fillId="18" borderId="54" xfId="8" applyNumberFormat="1" applyFont="1" applyFill="1" applyBorder="1" applyAlignment="1" applyProtection="1">
      <alignment horizontal="center" vertical="center"/>
      <protection locked="0"/>
    </xf>
    <xf numFmtId="0" fontId="0" fillId="18" borderId="54" xfId="0" applyFill="1" applyBorder="1" applyAlignment="1" applyProtection="1">
      <alignment vertical="center"/>
      <protection locked="0"/>
    </xf>
    <xf numFmtId="10" fontId="0" fillId="18" borderId="79" xfId="0" applyNumberFormat="1" applyFill="1" applyBorder="1" applyAlignment="1" applyProtection="1">
      <alignment horizontal="center" vertical="center"/>
      <protection locked="0"/>
    </xf>
    <xf numFmtId="0" fontId="0" fillId="0" borderId="60" xfId="0" applyBorder="1" applyAlignment="1" applyProtection="1">
      <alignment vertical="center"/>
      <protection locked="0"/>
    </xf>
    <xf numFmtId="0" fontId="51" fillId="0" borderId="64" xfId="0" applyFont="1" applyBorder="1" applyAlignment="1" applyProtection="1">
      <alignment horizontal="right" vertical="center"/>
      <protection locked="0"/>
    </xf>
    <xf numFmtId="166" fontId="51" fillId="17" borderId="66" xfId="0" applyNumberFormat="1" applyFont="1" applyFill="1" applyBorder="1" applyAlignment="1" applyProtection="1">
      <alignment horizontal="center" vertical="center"/>
    </xf>
    <xf numFmtId="166" fontId="51" fillId="17" borderId="64" xfId="0" applyNumberFormat="1" applyFont="1" applyFill="1" applyBorder="1" applyAlignment="1" applyProtection="1">
      <alignment horizontal="center" vertical="center"/>
    </xf>
    <xf numFmtId="0" fontId="56" fillId="23" borderId="72" xfId="0" applyFont="1" applyFill="1" applyBorder="1" applyAlignment="1">
      <alignment vertical="center" wrapText="1"/>
    </xf>
    <xf numFmtId="0" fontId="55" fillId="23" borderId="74" xfId="0" applyFont="1" applyFill="1" applyBorder="1" applyAlignment="1">
      <alignment vertical="center" wrapText="1"/>
    </xf>
    <xf numFmtId="0" fontId="55" fillId="23" borderId="76" xfId="0" applyFont="1" applyFill="1" applyBorder="1" applyAlignment="1">
      <alignment vertical="center" wrapText="1"/>
    </xf>
    <xf numFmtId="0" fontId="53" fillId="23" borderId="68" xfId="0" applyFont="1" applyFill="1" applyBorder="1" applyAlignment="1">
      <alignment vertical="center" wrapText="1"/>
    </xf>
    <xf numFmtId="0" fontId="53" fillId="23" borderId="70" xfId="0" applyFont="1" applyFill="1" applyBorder="1" applyAlignment="1">
      <alignment vertical="center" wrapText="1"/>
    </xf>
    <xf numFmtId="166" fontId="0" fillId="0" borderId="0" xfId="0" applyNumberFormat="1"/>
    <xf numFmtId="166" fontId="0" fillId="0" borderId="0" xfId="0" applyNumberFormat="1" applyAlignment="1">
      <alignment horizontal="center"/>
    </xf>
    <xf numFmtId="0" fontId="6" fillId="0" borderId="0" xfId="0" applyFont="1" applyBorder="1"/>
    <xf numFmtId="166" fontId="0" fillId="0" borderId="0" xfId="0" applyNumberFormat="1" applyBorder="1" applyAlignment="1">
      <alignment horizontal="center"/>
    </xf>
    <xf numFmtId="166" fontId="6" fillId="0" borderId="0" xfId="0" applyNumberFormat="1" applyFont="1" applyBorder="1" applyAlignment="1">
      <alignment horizontal="center"/>
    </xf>
    <xf numFmtId="166" fontId="6" fillId="0" borderId="0" xfId="0" applyNumberFormat="1" applyFont="1" applyBorder="1" applyAlignment="1">
      <alignment horizontal="right" vertical="center"/>
    </xf>
    <xf numFmtId="0" fontId="6" fillId="24" borderId="38" xfId="0" applyFont="1" applyFill="1" applyBorder="1" applyAlignment="1">
      <alignment vertical="center"/>
    </xf>
    <xf numFmtId="0" fontId="6" fillId="24" borderId="38" xfId="0" applyFont="1" applyFill="1" applyBorder="1"/>
    <xf numFmtId="166" fontId="0" fillId="18" borderId="3" xfId="0" applyNumberFormat="1" applyFill="1" applyBorder="1" applyAlignment="1">
      <alignment horizontal="center"/>
    </xf>
    <xf numFmtId="166" fontId="0" fillId="18" borderId="4" xfId="0" applyNumberFormat="1" applyFill="1" applyBorder="1"/>
    <xf numFmtId="166" fontId="0" fillId="18" borderId="6" xfId="0" applyNumberFormat="1" applyFill="1" applyBorder="1" applyAlignment="1">
      <alignment horizontal="center" vertical="center"/>
    </xf>
    <xf numFmtId="0" fontId="6" fillId="17" borderId="3" xfId="0" applyFont="1" applyFill="1" applyBorder="1" applyAlignment="1">
      <alignment vertical="center"/>
    </xf>
    <xf numFmtId="166" fontId="0" fillId="17" borderId="3" xfId="0" applyNumberFormat="1" applyFill="1" applyBorder="1" applyAlignment="1">
      <alignment horizontal="center" vertical="center"/>
    </xf>
    <xf numFmtId="166" fontId="0" fillId="17" borderId="3" xfId="0" applyNumberFormat="1" applyFill="1" applyBorder="1" applyAlignment="1">
      <alignment horizontal="center"/>
    </xf>
    <xf numFmtId="166" fontId="6" fillId="17" borderId="3" xfId="0" applyNumberFormat="1" applyFont="1" applyFill="1" applyBorder="1" applyAlignment="1">
      <alignment horizontal="center"/>
    </xf>
    <xf numFmtId="0" fontId="6" fillId="17" borderId="3" xfId="0" applyFont="1" applyFill="1" applyBorder="1"/>
    <xf numFmtId="0" fontId="59" fillId="24" borderId="1" xfId="0" applyFont="1" applyFill="1" applyBorder="1" applyAlignment="1">
      <alignment horizontal="center" vertical="center" wrapText="1"/>
    </xf>
    <xf numFmtId="0" fontId="59" fillId="24" borderId="1" xfId="0" applyFont="1" applyFill="1" applyBorder="1" applyAlignment="1">
      <alignment horizontal="center" vertical="center"/>
    </xf>
    <xf numFmtId="0" fontId="59" fillId="24" borderId="80" xfId="0" applyFont="1" applyFill="1" applyBorder="1" applyAlignment="1">
      <alignment horizontal="center" vertical="center"/>
    </xf>
    <xf numFmtId="0" fontId="6" fillId="24" borderId="39" xfId="0" applyFont="1" applyFill="1" applyBorder="1"/>
    <xf numFmtId="0" fontId="33" fillId="6" borderId="0" xfId="0" applyFont="1" applyFill="1" applyBorder="1" applyAlignment="1"/>
    <xf numFmtId="0" fontId="31" fillId="0" borderId="0" xfId="0" applyFont="1" applyFill="1" applyBorder="1" applyAlignment="1">
      <alignment vertical="center"/>
    </xf>
    <xf numFmtId="0" fontId="30" fillId="0" borderId="0" xfId="0" applyFont="1" applyBorder="1" applyAlignment="1"/>
    <xf numFmtId="0" fontId="6" fillId="18" borderId="3" xfId="0" applyFont="1" applyFill="1" applyBorder="1" applyAlignment="1">
      <alignment vertical="center" wrapText="1"/>
    </xf>
    <xf numFmtId="0" fontId="0" fillId="18" borderId="3" xfId="0" applyFill="1" applyBorder="1" applyAlignment="1">
      <alignment vertical="center" wrapText="1"/>
    </xf>
    <xf numFmtId="166" fontId="0" fillId="18" borderId="4" xfId="0" applyNumberFormat="1" applyFill="1" applyBorder="1" applyAlignment="1">
      <alignment horizontal="center" vertical="center"/>
    </xf>
    <xf numFmtId="0" fontId="0" fillId="18" borderId="5" xfId="0" applyFill="1" applyBorder="1" applyAlignment="1">
      <alignment vertical="center" wrapText="1"/>
    </xf>
    <xf numFmtId="0" fontId="6" fillId="17" borderId="3" xfId="0" applyFont="1" applyFill="1" applyBorder="1" applyAlignment="1">
      <alignment vertical="center" wrapText="1"/>
    </xf>
    <xf numFmtId="0" fontId="0" fillId="17" borderId="3" xfId="0" applyFill="1" applyBorder="1" applyAlignment="1">
      <alignment vertical="center" wrapText="1"/>
    </xf>
    <xf numFmtId="0" fontId="0" fillId="17" borderId="5" xfId="0" applyFill="1" applyBorder="1" applyAlignment="1">
      <alignment vertical="center" wrapText="1"/>
    </xf>
    <xf numFmtId="0" fontId="61" fillId="0" borderId="0" xfId="0" applyFont="1" applyAlignment="1">
      <alignment horizontal="right"/>
    </xf>
    <xf numFmtId="166" fontId="63" fillId="0" borderId="0" xfId="0" applyNumberFormat="1" applyFont="1" applyAlignment="1"/>
    <xf numFmtId="10" fontId="63" fillId="0" borderId="0" xfId="8" applyNumberFormat="1" applyFont="1" applyAlignment="1"/>
    <xf numFmtId="166" fontId="6" fillId="0" borderId="0" xfId="0" applyNumberFormat="1" applyFont="1" applyFill="1" applyBorder="1" applyAlignment="1">
      <alignment horizontal="center" vertical="center" wrapText="1"/>
    </xf>
    <xf numFmtId="166" fontId="6" fillId="0" borderId="0" xfId="0" applyNumberFormat="1" applyFont="1" applyFill="1" applyBorder="1" applyAlignment="1">
      <alignment horizontal="center" vertical="center"/>
    </xf>
    <xf numFmtId="166" fontId="0" fillId="0" borderId="0" xfId="0" applyNumberFormat="1" applyFill="1" applyBorder="1" applyAlignment="1">
      <alignment horizontal="center" vertical="center"/>
    </xf>
    <xf numFmtId="166" fontId="62" fillId="17" borderId="0" xfId="0" applyNumberFormat="1" applyFont="1" applyFill="1" applyAlignment="1">
      <alignment vertical="center"/>
    </xf>
    <xf numFmtId="10" fontId="62" fillId="17" borderId="0" xfId="8" applyNumberFormat="1" applyFont="1" applyFill="1" applyAlignment="1">
      <alignment vertical="center"/>
    </xf>
    <xf numFmtId="166" fontId="63" fillId="18" borderId="83" xfId="0" applyNumberFormat="1" applyFont="1" applyFill="1" applyBorder="1" applyAlignment="1"/>
    <xf numFmtId="10" fontId="63" fillId="18" borderId="83" xfId="8" applyNumberFormat="1" applyFont="1" applyFill="1" applyBorder="1" applyAlignment="1"/>
    <xf numFmtId="166" fontId="0" fillId="17" borderId="15" xfId="0" applyNumberFormat="1" applyFill="1" applyBorder="1" applyAlignment="1">
      <alignment horizontal="center" vertical="center"/>
    </xf>
    <xf numFmtId="166" fontId="0" fillId="17" borderId="17" xfId="0" applyNumberFormat="1" applyFill="1" applyBorder="1" applyAlignment="1">
      <alignment horizontal="center" vertical="center"/>
    </xf>
    <xf numFmtId="0" fontId="6" fillId="24" borderId="85" xfId="0" applyFont="1" applyFill="1" applyBorder="1" applyAlignment="1">
      <alignment vertical="center"/>
    </xf>
    <xf numFmtId="0" fontId="6" fillId="24" borderId="86" xfId="0" applyFont="1" applyFill="1" applyBorder="1"/>
    <xf numFmtId="166" fontId="64" fillId="17" borderId="43" xfId="0" applyNumberFormat="1" applyFont="1" applyFill="1" applyBorder="1" applyAlignment="1" applyProtection="1">
      <alignment horizontal="center" vertical="center" wrapText="1"/>
      <protection locked="0"/>
    </xf>
    <xf numFmtId="0" fontId="34" fillId="24" borderId="87" xfId="0" applyFont="1" applyFill="1" applyBorder="1" applyAlignment="1">
      <alignment horizontal="center" vertical="center" wrapText="1"/>
    </xf>
    <xf numFmtId="0" fontId="65" fillId="18" borderId="88" xfId="0" applyFont="1" applyFill="1" applyBorder="1" applyAlignment="1" applyProtection="1">
      <alignment horizontal="center" vertical="center" wrapText="1"/>
      <protection locked="0"/>
    </xf>
    <xf numFmtId="166" fontId="64" fillId="18" borderId="88" xfId="0" applyNumberFormat="1" applyFont="1" applyFill="1" applyBorder="1" applyAlignment="1" applyProtection="1">
      <alignment horizontal="center" vertical="center" wrapText="1"/>
      <protection locked="0"/>
    </xf>
    <xf numFmtId="0" fontId="5" fillId="0" borderId="0" xfId="0" applyFont="1"/>
    <xf numFmtId="0" fontId="66" fillId="0" borderId="0" xfId="0" applyFont="1"/>
    <xf numFmtId="0" fontId="68" fillId="23" borderId="89" xfId="0" applyFont="1" applyFill="1" applyBorder="1" applyAlignment="1">
      <alignment horizontal="center" vertical="center" wrapText="1"/>
    </xf>
    <xf numFmtId="0" fontId="68" fillId="23" borderId="90" xfId="0" applyFont="1" applyFill="1" applyBorder="1" applyAlignment="1">
      <alignment horizontal="center" vertical="center" wrapText="1"/>
    </xf>
    <xf numFmtId="0" fontId="59" fillId="0" borderId="0" xfId="0" applyFont="1"/>
    <xf numFmtId="0" fontId="43" fillId="0" borderId="91" xfId="0" applyFont="1" applyBorder="1" applyAlignment="1">
      <alignment vertical="center"/>
    </xf>
    <xf numFmtId="4" fontId="43" fillId="0" borderId="16" xfId="0" applyNumberFormat="1" applyFont="1" applyBorder="1" applyAlignment="1">
      <alignment vertical="center"/>
    </xf>
    <xf numFmtId="49" fontId="43" fillId="0" borderId="16" xfId="0" applyNumberFormat="1" applyFont="1" applyBorder="1" applyAlignment="1">
      <alignment horizontal="center" vertical="center"/>
    </xf>
    <xf numFmtId="0" fontId="43" fillId="0" borderId="92" xfId="0" applyFont="1" applyBorder="1" applyAlignment="1">
      <alignment vertical="center"/>
    </xf>
    <xf numFmtId="4" fontId="43" fillId="0" borderId="93" xfId="0" applyNumberFormat="1" applyFont="1" applyBorder="1" applyAlignment="1">
      <alignment vertical="center"/>
    </xf>
    <xf numFmtId="49" fontId="43" fillId="0" borderId="93" xfId="0" applyNumberFormat="1" applyFont="1" applyBorder="1" applyAlignment="1">
      <alignment horizontal="center" vertical="center"/>
    </xf>
    <xf numFmtId="0" fontId="43" fillId="0" borderId="95" xfId="0" applyFont="1" applyBorder="1" applyAlignment="1">
      <alignment vertical="center"/>
    </xf>
    <xf numFmtId="4" fontId="43" fillId="0" borderId="96" xfId="0" applyNumberFormat="1" applyFont="1" applyBorder="1" applyAlignment="1">
      <alignment vertical="center"/>
    </xf>
    <xf numFmtId="49" fontId="43" fillId="0" borderId="96" xfId="0" applyNumberFormat="1" applyFont="1" applyBorder="1" applyAlignment="1">
      <alignment horizontal="center" vertical="center"/>
    </xf>
    <xf numFmtId="0" fontId="68" fillId="23" borderId="97" xfId="0" applyFont="1" applyFill="1" applyBorder="1" applyAlignment="1">
      <alignment horizontal="center" vertical="center" wrapText="1"/>
    </xf>
    <xf numFmtId="0" fontId="68" fillId="23" borderId="98" xfId="0" applyFont="1" applyFill="1" applyBorder="1" applyAlignment="1">
      <alignment horizontal="center" vertical="center" wrapText="1"/>
    </xf>
    <xf numFmtId="0" fontId="55" fillId="23" borderId="99" xfId="0" applyFont="1" applyFill="1" applyBorder="1" applyAlignment="1">
      <alignment vertical="center" wrapText="1"/>
    </xf>
    <xf numFmtId="0" fontId="55" fillId="23" borderId="97" xfId="0" applyFont="1" applyFill="1" applyBorder="1" applyAlignment="1">
      <alignment vertical="center" wrapText="1"/>
    </xf>
    <xf numFmtId="0" fontId="68" fillId="23" borderId="100" xfId="0" applyFont="1" applyFill="1" applyBorder="1" applyAlignment="1">
      <alignment horizontal="center" vertical="center" wrapText="1"/>
    </xf>
    <xf numFmtId="0" fontId="55" fillId="23" borderId="101" xfId="0" applyFont="1" applyFill="1" applyBorder="1" applyAlignment="1">
      <alignment vertical="center" wrapText="1"/>
    </xf>
    <xf numFmtId="0" fontId="0" fillId="0" borderId="35" xfId="0" applyBorder="1" applyAlignment="1" applyProtection="1">
      <alignment horizontal="left"/>
      <protection locked="0"/>
    </xf>
    <xf numFmtId="9" fontId="0" fillId="0" borderId="0" xfId="8" applyFont="1" applyProtection="1">
      <protection locked="0"/>
    </xf>
    <xf numFmtId="1" fontId="17" fillId="3" borderId="2" xfId="0" applyNumberFormat="1" applyFont="1" applyFill="1" applyBorder="1" applyAlignment="1" applyProtection="1">
      <alignment horizontal="left" vertical="center" wrapText="1"/>
      <protection locked="0"/>
    </xf>
    <xf numFmtId="167" fontId="30" fillId="0" borderId="0" xfId="0" applyNumberFormat="1" applyFont="1" applyBorder="1" applyAlignment="1">
      <alignment horizontal="center"/>
    </xf>
    <xf numFmtId="0" fontId="21" fillId="0" borderId="0" xfId="0" applyFont="1" applyAlignment="1" applyProtection="1">
      <alignment horizontal="left" vertical="center" wrapText="1"/>
      <protection locked="0"/>
    </xf>
    <xf numFmtId="0" fontId="21" fillId="0" borderId="0" xfId="0" applyFont="1" applyBorder="1" applyAlignment="1" applyProtection="1">
      <alignment horizontal="left" vertical="center" wrapText="1"/>
      <protection locked="0"/>
    </xf>
    <xf numFmtId="0" fontId="53" fillId="0" borderId="103" xfId="0" applyFont="1" applyFill="1" applyBorder="1" applyAlignment="1" applyProtection="1">
      <alignment horizontal="left" vertical="center"/>
      <protection locked="0"/>
    </xf>
    <xf numFmtId="0" fontId="55" fillId="23" borderId="102" xfId="0" applyFont="1" applyFill="1" applyBorder="1" applyAlignment="1">
      <alignment vertical="center" wrapText="1"/>
    </xf>
    <xf numFmtId="49" fontId="53" fillId="0" borderId="103" xfId="0" applyNumberFormat="1" applyFont="1" applyFill="1" applyBorder="1" applyAlignment="1" applyProtection="1">
      <alignment horizontal="left" vertical="center"/>
      <protection locked="0"/>
    </xf>
    <xf numFmtId="0" fontId="4" fillId="0" borderId="0" xfId="0" applyFont="1" applyAlignment="1">
      <alignment vertical="center"/>
    </xf>
    <xf numFmtId="0" fontId="4" fillId="0" borderId="0" xfId="0" quotePrefix="1" applyFont="1" applyAlignment="1">
      <alignment vertical="center"/>
    </xf>
    <xf numFmtId="0" fontId="70" fillId="0" borderId="0" xfId="0" quotePrefix="1" applyFont="1" applyAlignment="1" applyProtection="1">
      <alignment vertical="center"/>
      <protection locked="0"/>
    </xf>
    <xf numFmtId="0" fontId="4" fillId="0" borderId="0" xfId="0" applyFont="1"/>
    <xf numFmtId="164" fontId="34" fillId="8" borderId="104" xfId="0" applyNumberFormat="1" applyFont="1" applyFill="1" applyBorder="1" applyAlignment="1">
      <alignment horizontal="center" vertical="center" wrapText="1"/>
    </xf>
    <xf numFmtId="164" fontId="67" fillId="8" borderId="105" xfId="0" applyNumberFormat="1" applyFont="1" applyFill="1" applyBorder="1" applyAlignment="1">
      <alignment horizontal="center" vertical="center" wrapText="1"/>
    </xf>
    <xf numFmtId="164" fontId="34" fillId="8" borderId="106" xfId="0" applyNumberFormat="1" applyFont="1" applyFill="1" applyBorder="1" applyAlignment="1">
      <alignment horizontal="center" vertical="center" wrapText="1"/>
    </xf>
    <xf numFmtId="0" fontId="55" fillId="23" borderId="107" xfId="0" applyFont="1" applyFill="1" applyBorder="1" applyAlignment="1">
      <alignment vertical="center" wrapText="1"/>
    </xf>
    <xf numFmtId="0" fontId="42" fillId="20" borderId="0" xfId="0" applyFont="1" applyFill="1" applyAlignment="1">
      <alignment vertical="center"/>
    </xf>
    <xf numFmtId="0" fontId="40" fillId="20" borderId="0" xfId="0" applyFont="1" applyFill="1" applyAlignment="1">
      <alignment vertical="center"/>
    </xf>
    <xf numFmtId="167" fontId="71" fillId="0" borderId="0" xfId="0" applyNumberFormat="1" applyFont="1" applyBorder="1" applyAlignment="1">
      <alignment horizontal="right"/>
    </xf>
    <xf numFmtId="0" fontId="69" fillId="0" borderId="0" xfId="0" applyFont="1" applyAlignment="1">
      <alignment horizontal="left" vertical="center" wrapText="1"/>
    </xf>
    <xf numFmtId="0" fontId="44" fillId="0" borderId="0" xfId="0" applyFont="1" applyFill="1" applyBorder="1" applyAlignment="1" applyProtection="1">
      <alignment vertical="center" wrapText="1"/>
      <protection locked="0"/>
    </xf>
    <xf numFmtId="0" fontId="15" fillId="0" borderId="0" xfId="0" applyFont="1" applyFill="1" applyBorder="1" applyAlignment="1" applyProtection="1">
      <alignment vertical="center" wrapText="1"/>
      <protection locked="0"/>
    </xf>
    <xf numFmtId="0" fontId="15" fillId="0" borderId="0" xfId="0" applyFont="1" applyFill="1" applyAlignment="1" applyProtection="1">
      <alignment horizontal="right" vertical="center" wrapText="1"/>
      <protection locked="0"/>
    </xf>
    <xf numFmtId="167" fontId="48" fillId="0" borderId="0" xfId="0" applyNumberFormat="1" applyFont="1" applyFill="1" applyBorder="1" applyAlignment="1" applyProtection="1">
      <alignment horizontal="right" vertical="center"/>
      <protection locked="0"/>
    </xf>
    <xf numFmtId="167" fontId="48" fillId="0" borderId="0" xfId="0" applyNumberFormat="1" applyFont="1" applyFill="1" applyBorder="1" applyAlignment="1" applyProtection="1">
      <alignment horizontal="center" vertical="center"/>
      <protection locked="0"/>
    </xf>
    <xf numFmtId="168" fontId="48" fillId="0" borderId="0" xfId="0" applyNumberFormat="1" applyFont="1" applyFill="1" applyBorder="1" applyAlignment="1" applyProtection="1">
      <alignment horizontal="left" vertical="center"/>
      <protection locked="0"/>
    </xf>
    <xf numFmtId="167" fontId="48" fillId="0" borderId="0" xfId="0" applyNumberFormat="1" applyFont="1" applyFill="1" applyBorder="1" applyAlignment="1" applyProtection="1">
      <alignment vertical="center"/>
      <protection locked="0"/>
    </xf>
    <xf numFmtId="9" fontId="0" fillId="25" borderId="42" xfId="8" applyFont="1" applyFill="1" applyBorder="1" applyAlignment="1" applyProtection="1">
      <alignment horizontal="center" vertical="center"/>
      <protection locked="0"/>
    </xf>
    <xf numFmtId="166" fontId="0" fillId="25" borderId="42" xfId="0" applyNumberFormat="1" applyFill="1" applyBorder="1" applyAlignment="1" applyProtection="1">
      <alignment horizontal="center" vertical="center"/>
    </xf>
    <xf numFmtId="3" fontId="0" fillId="25" borderId="42" xfId="0" applyNumberFormat="1" applyFill="1" applyBorder="1" applyAlignment="1" applyProtection="1">
      <alignment horizontal="center" vertical="center"/>
    </xf>
    <xf numFmtId="9" fontId="0" fillId="25" borderId="62" xfId="8" applyFont="1" applyFill="1" applyBorder="1" applyAlignment="1" applyProtection="1">
      <alignment horizontal="center" vertical="center"/>
      <protection locked="0"/>
    </xf>
    <xf numFmtId="166" fontId="0" fillId="25" borderId="62" xfId="0" applyNumberFormat="1" applyFill="1" applyBorder="1" applyAlignment="1" applyProtection="1">
      <alignment horizontal="center" vertical="center"/>
    </xf>
    <xf numFmtId="3" fontId="0" fillId="25" borderId="62" xfId="0" applyNumberFormat="1" applyFill="1" applyBorder="1" applyAlignment="1" applyProtection="1">
      <alignment horizontal="center" vertical="center"/>
    </xf>
    <xf numFmtId="167" fontId="48" fillId="0" borderId="108" xfId="0" applyNumberFormat="1" applyFont="1" applyFill="1" applyBorder="1" applyAlignment="1" applyProtection="1">
      <alignment horizontal="center" vertical="center"/>
      <protection locked="0"/>
    </xf>
    <xf numFmtId="167" fontId="48" fillId="0" borderId="109" xfId="0" applyNumberFormat="1" applyFont="1" applyFill="1" applyBorder="1" applyAlignment="1" applyProtection="1">
      <alignment vertical="center"/>
      <protection locked="0"/>
    </xf>
    <xf numFmtId="9" fontId="0" fillId="0" borderId="110" xfId="8" applyFont="1" applyBorder="1" applyAlignment="1" applyProtection="1">
      <alignment horizontal="center" vertical="center"/>
      <protection locked="0"/>
    </xf>
    <xf numFmtId="0" fontId="68" fillId="23" borderId="111" xfId="0" applyFont="1" applyFill="1" applyBorder="1" applyAlignment="1">
      <alignment horizontal="center" vertical="center" wrapText="1"/>
    </xf>
    <xf numFmtId="9" fontId="43" fillId="0" borderId="91" xfId="8" applyFont="1" applyBorder="1" applyAlignment="1">
      <alignment horizontal="center" vertical="center"/>
    </xf>
    <xf numFmtId="9" fontId="43" fillId="0" borderId="113" xfId="8" applyFont="1" applyBorder="1" applyAlignment="1">
      <alignment horizontal="center" vertical="center"/>
    </xf>
    <xf numFmtId="2" fontId="43" fillId="0" borderId="112" xfId="8" applyNumberFormat="1" applyFont="1" applyBorder="1" applyAlignment="1">
      <alignment horizontal="center" vertical="center"/>
    </xf>
    <xf numFmtId="0" fontId="72" fillId="0" borderId="0" xfId="0" applyFont="1"/>
    <xf numFmtId="0" fontId="21" fillId="0" borderId="0" xfId="0" applyFont="1" applyBorder="1" applyAlignment="1" applyProtection="1">
      <alignment horizontal="left" vertical="center" wrapText="1"/>
      <protection locked="0"/>
    </xf>
    <xf numFmtId="0" fontId="21" fillId="0" borderId="0" xfId="0" applyFont="1" applyAlignment="1" applyProtection="1">
      <alignment horizontal="left" vertical="center" wrapText="1"/>
      <protection locked="0"/>
    </xf>
    <xf numFmtId="0" fontId="15" fillId="0" borderId="0" xfId="0" applyFont="1" applyAlignment="1" applyProtection="1">
      <alignment horizontal="left" wrapText="1"/>
      <protection locked="0"/>
    </xf>
    <xf numFmtId="0" fontId="0" fillId="0" borderId="0" xfId="0" applyAlignment="1" applyProtection="1">
      <alignment horizontal="center"/>
      <protection locked="0"/>
    </xf>
    <xf numFmtId="0" fontId="0" fillId="0" borderId="53" xfId="0" applyBorder="1" applyAlignment="1" applyProtection="1">
      <alignment horizontal="left" vertical="center"/>
      <protection locked="0"/>
    </xf>
    <xf numFmtId="0" fontId="3" fillId="0" borderId="0" xfId="0" applyFont="1"/>
    <xf numFmtId="164" fontId="41" fillId="15" borderId="9" xfId="0" applyNumberFormat="1" applyFont="1" applyFill="1" applyBorder="1" applyAlignment="1">
      <alignment horizontal="right" vertical="center"/>
    </xf>
    <xf numFmtId="0" fontId="2" fillId="0" borderId="0" xfId="0" applyFont="1"/>
    <xf numFmtId="0" fontId="52" fillId="21" borderId="67" xfId="0" applyFont="1" applyFill="1" applyBorder="1" applyAlignment="1">
      <alignment horizontal="left" vertical="center"/>
    </xf>
    <xf numFmtId="0" fontId="31" fillId="7" borderId="19" xfId="0" applyFont="1" applyFill="1" applyBorder="1" applyAlignment="1">
      <alignment horizontal="center" vertical="center"/>
    </xf>
    <xf numFmtId="0" fontId="69" fillId="0" borderId="0" xfId="0" applyFont="1" applyAlignment="1">
      <alignment horizontal="left" vertical="center" wrapText="1"/>
    </xf>
    <xf numFmtId="0" fontId="32" fillId="0" borderId="0" xfId="0" applyFont="1" applyAlignment="1">
      <alignment horizontal="center"/>
    </xf>
    <xf numFmtId="0" fontId="40" fillId="13" borderId="0" xfId="0" applyFont="1" applyFill="1" applyAlignment="1">
      <alignment vertical="center"/>
    </xf>
    <xf numFmtId="0" fontId="41" fillId="14" borderId="0" xfId="0" applyFont="1" applyFill="1" applyAlignment="1">
      <alignment vertical="center"/>
    </xf>
    <xf numFmtId="0" fontId="40" fillId="13" borderId="30" xfId="0" applyFont="1" applyFill="1" applyBorder="1" applyAlignment="1">
      <alignment vertical="center"/>
    </xf>
    <xf numFmtId="0" fontId="40" fillId="13" borderId="10" xfId="0" applyFont="1" applyFill="1" applyBorder="1" applyAlignment="1">
      <alignment vertical="center"/>
    </xf>
    <xf numFmtId="0" fontId="40" fillId="13" borderId="29" xfId="0" applyFont="1" applyFill="1" applyBorder="1" applyAlignment="1">
      <alignment vertical="center"/>
    </xf>
    <xf numFmtId="0" fontId="41" fillId="15" borderId="32" xfId="0" applyFont="1" applyFill="1" applyBorder="1" applyAlignment="1">
      <alignment horizontal="center" vertical="center"/>
    </xf>
    <xf numFmtId="0" fontId="41" fillId="15" borderId="94" xfId="0" applyFont="1" applyFill="1" applyBorder="1" applyAlignment="1">
      <alignment horizontal="center" vertical="center"/>
    </xf>
    <xf numFmtId="166" fontId="25" fillId="3" borderId="33" xfId="0" applyNumberFormat="1" applyFont="1" applyFill="1" applyBorder="1" applyAlignment="1" applyProtection="1">
      <alignment horizontal="left" vertical="center" wrapText="1"/>
      <protection locked="0"/>
    </xf>
    <xf numFmtId="166" fontId="25" fillId="3" borderId="16" xfId="0" applyNumberFormat="1" applyFont="1" applyFill="1" applyBorder="1" applyAlignment="1" applyProtection="1">
      <alignment horizontal="left" vertical="center" wrapText="1"/>
      <protection locked="0"/>
    </xf>
    <xf numFmtId="0" fontId="21" fillId="0" borderId="0" xfId="0" applyFont="1" applyBorder="1" applyAlignment="1" applyProtection="1">
      <alignment horizontal="left" vertical="center" wrapText="1"/>
      <protection locked="0"/>
    </xf>
    <xf numFmtId="0" fontId="21" fillId="0" borderId="0" xfId="0" applyFont="1" applyAlignment="1" applyProtection="1">
      <alignment horizontal="left" vertical="center" wrapText="1"/>
      <protection locked="0"/>
    </xf>
    <xf numFmtId="0" fontId="23" fillId="2" borderId="12" xfId="0" applyFont="1" applyFill="1" applyBorder="1" applyAlignment="1" applyProtection="1">
      <alignment horizontal="center" vertical="center" wrapText="1"/>
      <protection locked="0"/>
    </xf>
    <xf numFmtId="0" fontId="23" fillId="2" borderId="45" xfId="0" applyFont="1" applyFill="1" applyBorder="1" applyAlignment="1" applyProtection="1">
      <alignment horizontal="center" vertical="center" wrapText="1"/>
      <protection locked="0"/>
    </xf>
    <xf numFmtId="0" fontId="23" fillId="2" borderId="14" xfId="0" applyFont="1" applyFill="1" applyBorder="1" applyAlignment="1" applyProtection="1">
      <alignment horizontal="center" vertical="center" wrapText="1"/>
      <protection locked="0"/>
    </xf>
    <xf numFmtId="0" fontId="15" fillId="0" borderId="0" xfId="0" applyFont="1" applyAlignment="1" applyProtection="1">
      <alignment horizontal="left" wrapText="1"/>
      <protection locked="0"/>
    </xf>
    <xf numFmtId="0" fontId="0" fillId="0" borderId="57" xfId="0" applyBorder="1" applyAlignment="1" applyProtection="1">
      <alignment horizontal="left" vertical="center"/>
      <protection locked="0"/>
    </xf>
    <xf numFmtId="0" fontId="0" fillId="0" borderId="44" xfId="0" applyBorder="1" applyAlignment="1" applyProtection="1">
      <alignment horizontal="left" vertical="center"/>
      <protection locked="0"/>
    </xf>
    <xf numFmtId="0" fontId="0" fillId="0" borderId="61" xfId="0" applyBorder="1" applyAlignment="1" applyProtection="1">
      <alignment horizontal="left" vertical="center"/>
      <protection locked="0"/>
    </xf>
    <xf numFmtId="0" fontId="0" fillId="0" borderId="47" xfId="0" applyBorder="1" applyAlignment="1" applyProtection="1">
      <alignment horizontal="left" vertical="center"/>
      <protection locked="0"/>
    </xf>
    <xf numFmtId="0" fontId="57" fillId="20" borderId="58" xfId="0" applyFont="1" applyFill="1" applyBorder="1" applyAlignment="1" applyProtection="1">
      <alignment horizontal="center" vertical="center" wrapText="1"/>
      <protection locked="0"/>
    </xf>
    <xf numFmtId="0" fontId="57" fillId="20" borderId="59" xfId="0" applyFont="1" applyFill="1" applyBorder="1" applyAlignment="1" applyProtection="1">
      <alignment horizontal="center" vertical="center" wrapText="1"/>
      <protection locked="0"/>
    </xf>
    <xf numFmtId="166" fontId="13" fillId="6" borderId="5" xfId="1" applyNumberFormat="1" applyFont="1" applyFill="1" applyBorder="1" applyAlignment="1" applyProtection="1">
      <alignment horizontal="left" vertical="center" wrapText="1"/>
      <protection locked="0"/>
    </xf>
    <xf numFmtId="166" fontId="13" fillId="6" borderId="6" xfId="1" applyNumberFormat="1" applyFont="1" applyFill="1" applyBorder="1" applyAlignment="1" applyProtection="1">
      <alignment horizontal="left" vertical="center" wrapText="1"/>
      <protection locked="0"/>
    </xf>
    <xf numFmtId="166" fontId="13" fillId="6" borderId="3" xfId="1" applyNumberFormat="1" applyFont="1" applyFill="1" applyBorder="1" applyAlignment="1" applyProtection="1">
      <alignment horizontal="left" vertical="center" wrapText="1"/>
      <protection locked="0"/>
    </xf>
    <xf numFmtId="166" fontId="13" fillId="6" borderId="4" xfId="1" applyNumberFormat="1" applyFont="1" applyFill="1" applyBorder="1" applyAlignment="1" applyProtection="1">
      <alignment horizontal="left" vertical="center" wrapText="1"/>
      <protection locked="0"/>
    </xf>
    <xf numFmtId="166" fontId="13" fillId="6" borderId="15" xfId="1" applyNumberFormat="1" applyFont="1" applyFill="1" applyBorder="1" applyAlignment="1" applyProtection="1">
      <alignment horizontal="left" vertical="center" wrapText="1"/>
      <protection locked="0"/>
    </xf>
    <xf numFmtId="166" fontId="13" fillId="6" borderId="16" xfId="1" applyNumberFormat="1" applyFont="1" applyFill="1" applyBorder="1" applyAlignment="1" applyProtection="1">
      <alignment horizontal="left" vertical="center" wrapText="1"/>
      <protection locked="0"/>
    </xf>
    <xf numFmtId="0" fontId="0" fillId="0" borderId="0" xfId="0" applyAlignment="1" applyProtection="1">
      <alignment horizontal="center"/>
      <protection locked="0"/>
    </xf>
    <xf numFmtId="0" fontId="15" fillId="0" borderId="0" xfId="0" applyFont="1" applyAlignment="1" applyProtection="1">
      <alignment horizontal="right" vertical="center" wrapText="1"/>
      <protection locked="0"/>
    </xf>
    <xf numFmtId="0" fontId="18" fillId="0" borderId="0" xfId="0" applyFont="1" applyAlignment="1" applyProtection="1">
      <alignment horizontal="left" vertical="center" wrapText="1"/>
      <protection locked="0"/>
    </xf>
    <xf numFmtId="167" fontId="48" fillId="0" borderId="43" xfId="0" applyNumberFormat="1" applyFont="1" applyFill="1" applyBorder="1" applyAlignment="1" applyProtection="1">
      <alignment horizontal="right" vertical="center"/>
      <protection locked="0"/>
    </xf>
    <xf numFmtId="167" fontId="48" fillId="0" borderId="108" xfId="0" applyNumberFormat="1" applyFont="1" applyFill="1" applyBorder="1" applyAlignment="1" applyProtection="1">
      <alignment horizontal="right" vertical="center"/>
      <protection locked="0"/>
    </xf>
    <xf numFmtId="168" fontId="48" fillId="0" borderId="108" xfId="0" applyNumberFormat="1" applyFont="1" applyFill="1" applyBorder="1" applyAlignment="1" applyProtection="1">
      <alignment horizontal="left" vertical="center"/>
      <protection locked="0"/>
    </xf>
    <xf numFmtId="166" fontId="8" fillId="0" borderId="15" xfId="0" applyNumberFormat="1" applyFont="1" applyFill="1" applyBorder="1" applyAlignment="1" applyProtection="1">
      <alignment horizontal="left" vertical="center"/>
      <protection locked="0"/>
    </xf>
    <xf numFmtId="166" fontId="8" fillId="0" borderId="33" xfId="0" applyNumberFormat="1" applyFont="1" applyFill="1" applyBorder="1" applyAlignment="1" applyProtection="1">
      <alignment horizontal="left" vertical="center"/>
      <protection locked="0"/>
    </xf>
    <xf numFmtId="166" fontId="8" fillId="0" borderId="16" xfId="0" applyNumberFormat="1" applyFont="1" applyFill="1" applyBorder="1" applyAlignment="1" applyProtection="1">
      <alignment horizontal="left" vertical="center"/>
      <protection locked="0"/>
    </xf>
    <xf numFmtId="166" fontId="17" fillId="3" borderId="15" xfId="0" applyNumberFormat="1" applyFont="1" applyFill="1" applyBorder="1" applyAlignment="1" applyProtection="1">
      <alignment horizontal="left" vertical="center" wrapText="1"/>
      <protection locked="0"/>
    </xf>
    <xf numFmtId="166" fontId="17" fillId="3" borderId="33" xfId="0" applyNumberFormat="1" applyFont="1" applyFill="1" applyBorder="1" applyAlignment="1" applyProtection="1">
      <alignment horizontal="left" vertical="center" wrapText="1"/>
      <protection locked="0"/>
    </xf>
    <xf numFmtId="166" fontId="17" fillId="3" borderId="16" xfId="0" applyNumberFormat="1" applyFont="1" applyFill="1" applyBorder="1" applyAlignment="1" applyProtection="1">
      <alignment horizontal="left" vertical="center" wrapText="1"/>
      <protection locked="0"/>
    </xf>
    <xf numFmtId="166" fontId="17" fillId="3" borderId="17" xfId="0" applyNumberFormat="1" applyFont="1" applyFill="1" applyBorder="1" applyAlignment="1" applyProtection="1">
      <alignment horizontal="center" vertical="center" wrapText="1"/>
      <protection locked="0"/>
    </xf>
    <xf numFmtId="166" fontId="17" fillId="3" borderId="46" xfId="0" applyNumberFormat="1" applyFont="1" applyFill="1" applyBorder="1" applyAlignment="1" applyProtection="1">
      <alignment horizontal="center" vertical="center" wrapText="1"/>
      <protection locked="0"/>
    </xf>
    <xf numFmtId="166" fontId="17" fillId="3" borderId="18" xfId="0" applyNumberFormat="1" applyFont="1" applyFill="1" applyBorder="1" applyAlignment="1" applyProtection="1">
      <alignment horizontal="center" vertical="center" wrapText="1"/>
      <protection locked="0"/>
    </xf>
    <xf numFmtId="0" fontId="66" fillId="0" borderId="0" xfId="0" applyFont="1" applyAlignment="1" applyProtection="1">
      <alignment horizontal="center"/>
      <protection locked="0"/>
    </xf>
    <xf numFmtId="0" fontId="51" fillId="0" borderId="55" xfId="0" applyFont="1" applyBorder="1" applyAlignment="1" applyProtection="1">
      <alignment horizontal="right" vertical="center"/>
      <protection locked="0"/>
    </xf>
    <xf numFmtId="0" fontId="51" fillId="0" borderId="56" xfId="0" applyFont="1" applyBorder="1" applyAlignment="1" applyProtection="1">
      <alignment horizontal="right" vertical="center"/>
      <protection locked="0"/>
    </xf>
    <xf numFmtId="0" fontId="51" fillId="0" borderId="53" xfId="0" applyFont="1" applyBorder="1" applyAlignment="1" applyProtection="1">
      <alignment horizontal="right" vertical="center"/>
      <protection locked="0"/>
    </xf>
    <xf numFmtId="0" fontId="51" fillId="0" borderId="42" xfId="0" applyFont="1" applyBorder="1" applyAlignment="1" applyProtection="1">
      <alignment horizontal="right" vertical="center"/>
      <protection locked="0"/>
    </xf>
    <xf numFmtId="0" fontId="0" fillId="0" borderId="53" xfId="0" applyBorder="1" applyAlignment="1" applyProtection="1">
      <alignment horizontal="left" vertical="center"/>
      <protection locked="0"/>
    </xf>
    <xf numFmtId="166" fontId="8" fillId="0" borderId="17" xfId="0" applyNumberFormat="1" applyFont="1" applyFill="1" applyBorder="1" applyAlignment="1" applyProtection="1">
      <alignment horizontal="left" vertical="center"/>
      <protection locked="0"/>
    </xf>
    <xf numFmtId="166" fontId="8" fillId="0" borderId="46" xfId="0" applyNumberFormat="1" applyFont="1" applyFill="1" applyBorder="1" applyAlignment="1" applyProtection="1">
      <alignment horizontal="left" vertical="center"/>
      <protection locked="0"/>
    </xf>
    <xf numFmtId="166" fontId="8" fillId="0" borderId="18" xfId="0" applyNumberFormat="1" applyFont="1" applyFill="1" applyBorder="1" applyAlignment="1" applyProtection="1">
      <alignment horizontal="left" vertical="center"/>
      <protection locked="0"/>
    </xf>
    <xf numFmtId="166" fontId="25" fillId="3" borderId="46" xfId="0" applyNumberFormat="1" applyFont="1" applyFill="1" applyBorder="1" applyAlignment="1" applyProtection="1">
      <alignment horizontal="center" vertical="center" wrapText="1"/>
      <protection locked="0"/>
    </xf>
    <xf numFmtId="166" fontId="25" fillId="3" borderId="18" xfId="0" applyNumberFormat="1" applyFont="1" applyFill="1" applyBorder="1" applyAlignment="1" applyProtection="1">
      <alignment horizontal="center" vertical="center" wrapText="1"/>
      <protection locked="0"/>
    </xf>
    <xf numFmtId="0" fontId="27" fillId="2" borderId="12" xfId="0" applyFont="1" applyFill="1" applyBorder="1" applyAlignment="1" applyProtection="1">
      <alignment horizontal="center" vertical="center" wrapText="1"/>
      <protection locked="0"/>
    </xf>
    <xf numFmtId="0" fontId="27" fillId="2" borderId="14" xfId="0" applyFont="1" applyFill="1" applyBorder="1" applyAlignment="1" applyProtection="1">
      <alignment horizontal="center" vertical="center" wrapText="1"/>
      <protection locked="0"/>
    </xf>
    <xf numFmtId="166" fontId="45" fillId="6" borderId="4" xfId="1" applyNumberFormat="1" applyFont="1" applyFill="1" applyBorder="1" applyAlignment="1" applyProtection="1">
      <alignment horizontal="left" vertical="center" wrapText="1"/>
      <protection locked="0"/>
    </xf>
    <xf numFmtId="0" fontId="36" fillId="0" borderId="22" xfId="4" applyFont="1" applyBorder="1" applyAlignment="1" applyProtection="1">
      <alignment horizontal="left" vertical="top" wrapText="1"/>
      <protection locked="0"/>
    </xf>
    <xf numFmtId="0" fontId="36" fillId="0" borderId="23" xfId="4" applyFont="1" applyBorder="1" applyAlignment="1" applyProtection="1">
      <alignment horizontal="left" vertical="top" wrapText="1"/>
      <protection locked="0"/>
    </xf>
    <xf numFmtId="0" fontId="36" fillId="0" borderId="24" xfId="4" applyFont="1" applyBorder="1" applyAlignment="1" applyProtection="1">
      <alignment horizontal="left" vertical="top" wrapText="1"/>
      <protection locked="0"/>
    </xf>
    <xf numFmtId="0" fontId="36" fillId="0" borderId="21" xfId="4" applyFont="1" applyBorder="1" applyAlignment="1" applyProtection="1">
      <alignment horizontal="left" vertical="top" wrapText="1"/>
      <protection locked="0"/>
    </xf>
    <xf numFmtId="0" fontId="36" fillId="0" borderId="0" xfId="4" applyFont="1" applyAlignment="1" applyProtection="1">
      <alignment horizontal="left" vertical="top" wrapText="1"/>
      <protection locked="0"/>
    </xf>
    <xf numFmtId="0" fontId="36" fillId="0" borderId="25" xfId="4" applyFont="1" applyBorder="1" applyAlignment="1" applyProtection="1">
      <alignment horizontal="left" vertical="top" wrapText="1"/>
      <protection locked="0"/>
    </xf>
    <xf numFmtId="0" fontId="36" fillId="0" borderId="26" xfId="4" applyFont="1" applyBorder="1" applyAlignment="1" applyProtection="1">
      <alignment horizontal="left" vertical="top" wrapText="1"/>
      <protection locked="0"/>
    </xf>
    <xf numFmtId="0" fontId="36" fillId="0" borderId="27" xfId="4" applyFont="1" applyBorder="1" applyAlignment="1" applyProtection="1">
      <alignment horizontal="left" vertical="top" wrapText="1"/>
      <protection locked="0"/>
    </xf>
    <xf numFmtId="0" fontId="36" fillId="0" borderId="28" xfId="4" applyFont="1" applyBorder="1" applyAlignment="1" applyProtection="1">
      <alignment horizontal="left" vertical="top" wrapText="1"/>
      <protection locked="0"/>
    </xf>
    <xf numFmtId="0" fontId="59" fillId="17" borderId="3" xfId="0" applyFont="1" applyFill="1" applyBorder="1" applyAlignment="1">
      <alignment horizontal="center" vertical="center" wrapText="1"/>
    </xf>
    <xf numFmtId="0" fontId="59" fillId="18" borderId="3" xfId="0" applyFont="1" applyFill="1" applyBorder="1" applyAlignment="1">
      <alignment horizontal="center" vertical="center" wrapText="1"/>
    </xf>
    <xf numFmtId="0" fontId="59" fillId="18" borderId="4" xfId="0" applyFont="1" applyFill="1" applyBorder="1" applyAlignment="1">
      <alignment horizontal="center" vertical="center" wrapText="1"/>
    </xf>
    <xf numFmtId="0" fontId="58" fillId="24" borderId="37" xfId="0" applyFont="1" applyFill="1" applyBorder="1" applyAlignment="1">
      <alignment horizontal="center" vertical="center"/>
    </xf>
    <xf numFmtId="0" fontId="58" fillId="24" borderId="1" xfId="0" applyFont="1" applyFill="1" applyBorder="1" applyAlignment="1">
      <alignment horizontal="center" vertical="center"/>
    </xf>
    <xf numFmtId="0" fontId="58" fillId="24" borderId="38" xfId="0" applyFont="1" applyFill="1" applyBorder="1" applyAlignment="1">
      <alignment horizontal="center" vertical="center"/>
    </xf>
    <xf numFmtId="0" fontId="58" fillId="24" borderId="3" xfId="0" applyFont="1" applyFill="1" applyBorder="1" applyAlignment="1">
      <alignment horizontal="center" vertical="center"/>
    </xf>
    <xf numFmtId="0" fontId="33" fillId="6" borderId="15" xfId="0" applyFont="1" applyFill="1" applyBorder="1" applyAlignment="1">
      <alignment horizontal="center" vertical="center" wrapText="1"/>
    </xf>
    <xf numFmtId="0" fontId="33" fillId="6" borderId="33" xfId="0" applyFont="1" applyFill="1" applyBorder="1" applyAlignment="1">
      <alignment horizontal="center" vertical="center" wrapText="1"/>
    </xf>
    <xf numFmtId="0" fontId="33" fillId="6" borderId="34" xfId="0" applyFont="1" applyFill="1" applyBorder="1" applyAlignment="1">
      <alignment horizontal="center" vertical="center" wrapText="1"/>
    </xf>
    <xf numFmtId="167" fontId="71" fillId="0" borderId="0" xfId="0" applyNumberFormat="1" applyFont="1" applyBorder="1" applyAlignment="1">
      <alignment horizontal="center"/>
    </xf>
    <xf numFmtId="0" fontId="35" fillId="0" borderId="0" xfId="0" applyFont="1" applyAlignment="1">
      <alignment horizontal="center"/>
    </xf>
    <xf numFmtId="0" fontId="32" fillId="7" borderId="15" xfId="0" applyFont="1" applyFill="1" applyBorder="1" applyAlignment="1">
      <alignment horizontal="center" vertical="center"/>
    </xf>
    <xf numFmtId="0" fontId="32" fillId="7" borderId="33" xfId="0" applyFont="1" applyFill="1" applyBorder="1" applyAlignment="1">
      <alignment horizontal="center" vertical="center"/>
    </xf>
    <xf numFmtId="0" fontId="32" fillId="7" borderId="34" xfId="0" applyFont="1" applyFill="1" applyBorder="1" applyAlignment="1">
      <alignment horizontal="center" vertical="center"/>
    </xf>
    <xf numFmtId="0" fontId="58" fillId="18" borderId="84" xfId="0" applyFont="1" applyFill="1" applyBorder="1" applyAlignment="1">
      <alignment horizontal="center" vertical="center"/>
    </xf>
    <xf numFmtId="0" fontId="58" fillId="18" borderId="1" xfId="0" applyFont="1" applyFill="1" applyBorder="1" applyAlignment="1">
      <alignment horizontal="center" vertical="center"/>
    </xf>
    <xf numFmtId="0" fontId="58" fillId="18" borderId="80" xfId="0" applyFont="1" applyFill="1" applyBorder="1" applyAlignment="1">
      <alignment horizontal="center" vertical="center"/>
    </xf>
    <xf numFmtId="0" fontId="58" fillId="24" borderId="12" xfId="0" applyFont="1" applyFill="1" applyBorder="1" applyAlignment="1">
      <alignment horizontal="center" vertical="center"/>
    </xf>
    <xf numFmtId="0" fontId="31" fillId="7" borderId="81" xfId="0" applyFont="1" applyFill="1" applyBorder="1" applyAlignment="1">
      <alignment horizontal="center" vertical="center"/>
    </xf>
    <xf numFmtId="0" fontId="31" fillId="7" borderId="82" xfId="0" applyFont="1" applyFill="1" applyBorder="1" applyAlignment="1">
      <alignment horizontal="center" vertical="center"/>
    </xf>
    <xf numFmtId="0" fontId="31" fillId="7" borderId="20" xfId="0" applyFont="1" applyFill="1" applyBorder="1" applyAlignment="1">
      <alignment horizontal="center" vertical="center"/>
    </xf>
    <xf numFmtId="0" fontId="30" fillId="0" borderId="81" xfId="0" applyFont="1" applyBorder="1" applyAlignment="1">
      <alignment horizontal="center" vertical="center" wrapText="1"/>
    </xf>
    <xf numFmtId="0" fontId="30" fillId="0" borderId="82" xfId="0" applyFont="1" applyBorder="1" applyAlignment="1">
      <alignment horizontal="center" vertical="center" wrapText="1"/>
    </xf>
    <xf numFmtId="0" fontId="30" fillId="0" borderId="20" xfId="0" applyFont="1" applyBorder="1" applyAlignment="1">
      <alignment horizontal="center" vertical="center" wrapText="1"/>
    </xf>
    <xf numFmtId="168" fontId="71" fillId="0" borderId="0" xfId="0" applyNumberFormat="1" applyFont="1" applyBorder="1" applyAlignment="1">
      <alignment horizontal="center"/>
    </xf>
  </cellXfs>
  <cellStyles count="10">
    <cellStyle name="Lien hypertexte" xfId="9" builtinId="8"/>
    <cellStyle name="Monétaire" xfId="1" builtinId="4"/>
    <cellStyle name="Monétaire 2" xfId="2" xr:uid="{00000000-0005-0000-0000-000001000000}"/>
    <cellStyle name="Normal" xfId="0" builtinId="0"/>
    <cellStyle name="Normal 2" xfId="3" xr:uid="{00000000-0005-0000-0000-000003000000}"/>
    <cellStyle name="Normal 2 2" xfId="4" xr:uid="{00000000-0005-0000-0000-000004000000}"/>
    <cellStyle name="Normal 2 3" xfId="5" xr:uid="{00000000-0005-0000-0000-000005000000}"/>
    <cellStyle name="Normal 3" xfId="6" xr:uid="{00000000-0005-0000-0000-000006000000}"/>
    <cellStyle name="Pourcentage" xfId="8" builtinId="5"/>
    <cellStyle name="Pourcentage 2" xfId="7" xr:uid="{00000000-0005-0000-0000-000007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20"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1</xdr:col>
      <xdr:colOff>472440</xdr:colOff>
      <xdr:row>0</xdr:row>
      <xdr:rowOff>76200</xdr:rowOff>
    </xdr:from>
    <xdr:to>
      <xdr:col>1</xdr:col>
      <xdr:colOff>2678653</xdr:colOff>
      <xdr:row>4</xdr:row>
      <xdr:rowOff>160020</xdr:rowOff>
    </xdr:to>
    <xdr:pic>
      <xdr:nvPicPr>
        <xdr:cNvPr id="3" name="Image 2">
          <a:extLst>
            <a:ext uri="{FF2B5EF4-FFF2-40B4-BE49-F238E27FC236}">
              <a16:creationId xmlns:a16="http://schemas.microsoft.com/office/drawing/2014/main" id="{3D0998F1-BDF8-446D-BFB8-B86AB82C3FCF}"/>
            </a:ext>
          </a:extLst>
        </xdr:cNvPr>
        <xdr:cNvPicPr>
          <a:picLocks noChangeAspect="1"/>
        </xdr:cNvPicPr>
      </xdr:nvPicPr>
      <xdr:blipFill>
        <a:blip xmlns:r="http://schemas.openxmlformats.org/officeDocument/2006/relationships" r:embed="rId1"/>
        <a:stretch>
          <a:fillRect/>
        </a:stretch>
      </xdr:blipFill>
      <xdr:spPr>
        <a:xfrm>
          <a:off x="3611880" y="76200"/>
          <a:ext cx="2206213" cy="815340"/>
        </a:xfrm>
        <a:prstGeom prst="rect">
          <a:avLst/>
        </a:prstGeom>
      </xdr:spPr>
    </xdr:pic>
    <xdr:clientData/>
  </xdr:twoCellAnchor>
  <xdr:twoCellAnchor editAs="oneCell">
    <xdr:from>
      <xdr:col>0</xdr:col>
      <xdr:colOff>0</xdr:colOff>
      <xdr:row>0</xdr:row>
      <xdr:rowOff>0</xdr:rowOff>
    </xdr:from>
    <xdr:to>
      <xdr:col>0</xdr:col>
      <xdr:colOff>1085850</xdr:colOff>
      <xdr:row>5</xdr:row>
      <xdr:rowOff>123825</xdr:rowOff>
    </xdr:to>
    <xdr:pic>
      <xdr:nvPicPr>
        <xdr:cNvPr id="5" name="Image 4">
          <a:extLst>
            <a:ext uri="{FF2B5EF4-FFF2-40B4-BE49-F238E27FC236}">
              <a16:creationId xmlns:a16="http://schemas.microsoft.com/office/drawing/2014/main" id="{BBF10592-C417-45D4-88A7-205E028B2CAE}"/>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1085850" cy="107632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1199029</xdr:colOff>
      <xdr:row>3</xdr:row>
      <xdr:rowOff>179294</xdr:rowOff>
    </xdr:to>
    <xdr:pic>
      <xdr:nvPicPr>
        <xdr:cNvPr id="3" name="Image 2">
          <a:extLst>
            <a:ext uri="{FF2B5EF4-FFF2-40B4-BE49-F238E27FC236}">
              <a16:creationId xmlns:a16="http://schemas.microsoft.com/office/drawing/2014/main" id="{FAA9E4ED-EE2D-434A-A875-F16DFDA0C924}"/>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378323" cy="13335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1199029</xdr:colOff>
      <xdr:row>3</xdr:row>
      <xdr:rowOff>179294</xdr:rowOff>
    </xdr:to>
    <xdr:pic>
      <xdr:nvPicPr>
        <xdr:cNvPr id="2" name="Image 1">
          <a:extLst>
            <a:ext uri="{FF2B5EF4-FFF2-40B4-BE49-F238E27FC236}">
              <a16:creationId xmlns:a16="http://schemas.microsoft.com/office/drawing/2014/main" id="{6905E656-E83F-4EF7-9F8A-B495C42291FD}"/>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380004" cy="133181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1199029</xdr:colOff>
      <xdr:row>3</xdr:row>
      <xdr:rowOff>179294</xdr:rowOff>
    </xdr:to>
    <xdr:pic>
      <xdr:nvPicPr>
        <xdr:cNvPr id="2" name="Image 1">
          <a:extLst>
            <a:ext uri="{FF2B5EF4-FFF2-40B4-BE49-F238E27FC236}">
              <a16:creationId xmlns:a16="http://schemas.microsoft.com/office/drawing/2014/main" id="{6247BD60-D1EF-4521-AE72-799EBB78728F}"/>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380004" cy="1331819"/>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1199029</xdr:colOff>
      <xdr:row>3</xdr:row>
      <xdr:rowOff>179294</xdr:rowOff>
    </xdr:to>
    <xdr:pic>
      <xdr:nvPicPr>
        <xdr:cNvPr id="2" name="Image 1">
          <a:extLst>
            <a:ext uri="{FF2B5EF4-FFF2-40B4-BE49-F238E27FC236}">
              <a16:creationId xmlns:a16="http://schemas.microsoft.com/office/drawing/2014/main" id="{25D313BB-BF20-4611-8AB0-C2F48F19948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380004" cy="1331819"/>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1199029</xdr:colOff>
      <xdr:row>3</xdr:row>
      <xdr:rowOff>179294</xdr:rowOff>
    </xdr:to>
    <xdr:pic>
      <xdr:nvPicPr>
        <xdr:cNvPr id="2" name="Image 1">
          <a:extLst>
            <a:ext uri="{FF2B5EF4-FFF2-40B4-BE49-F238E27FC236}">
              <a16:creationId xmlns:a16="http://schemas.microsoft.com/office/drawing/2014/main" id="{34901F93-655B-4C5F-A742-7A7BD81A23E2}"/>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380004" cy="133181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5</xdr:col>
      <xdr:colOff>152401</xdr:colOff>
      <xdr:row>0</xdr:row>
      <xdr:rowOff>38100</xdr:rowOff>
    </xdr:from>
    <xdr:to>
      <xdr:col>5</xdr:col>
      <xdr:colOff>1607820</xdr:colOff>
      <xdr:row>2</xdr:row>
      <xdr:rowOff>162827</xdr:rowOff>
    </xdr:to>
    <xdr:pic>
      <xdr:nvPicPr>
        <xdr:cNvPr id="2" name="Image 1">
          <a:extLst>
            <a:ext uri="{FF2B5EF4-FFF2-40B4-BE49-F238E27FC236}">
              <a16:creationId xmlns:a16="http://schemas.microsoft.com/office/drawing/2014/main" id="{90DE383C-364D-493B-AFEF-CBDCB2BD4D0B}"/>
            </a:ext>
          </a:extLst>
        </xdr:cNvPr>
        <xdr:cNvPicPr>
          <a:picLocks noChangeAspect="1"/>
        </xdr:cNvPicPr>
      </xdr:nvPicPr>
      <xdr:blipFill>
        <a:blip xmlns:r="http://schemas.openxmlformats.org/officeDocument/2006/relationships" r:embed="rId1"/>
        <a:stretch>
          <a:fillRect/>
        </a:stretch>
      </xdr:blipFill>
      <xdr:spPr>
        <a:xfrm>
          <a:off x="5920741" y="38100"/>
          <a:ext cx="1455419" cy="536207"/>
        </a:xfrm>
        <a:prstGeom prst="rect">
          <a:avLst/>
        </a:prstGeom>
      </xdr:spPr>
    </xdr:pic>
    <xdr:clientData/>
  </xdr:twoCellAnchor>
  <xdr:twoCellAnchor editAs="oneCell">
    <xdr:from>
      <xdr:col>0</xdr:col>
      <xdr:colOff>142876</xdr:colOff>
      <xdr:row>0</xdr:row>
      <xdr:rowOff>0</xdr:rowOff>
    </xdr:from>
    <xdr:to>
      <xdr:col>1</xdr:col>
      <xdr:colOff>504826</xdr:colOff>
      <xdr:row>2</xdr:row>
      <xdr:rowOff>123825</xdr:rowOff>
    </xdr:to>
    <xdr:pic>
      <xdr:nvPicPr>
        <xdr:cNvPr id="5" name="Image 4">
          <a:extLst>
            <a:ext uri="{FF2B5EF4-FFF2-40B4-BE49-F238E27FC236}">
              <a16:creationId xmlns:a16="http://schemas.microsoft.com/office/drawing/2014/main" id="{0C876567-D032-4769-82AF-4C08CD29A094}"/>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42876" y="0"/>
          <a:ext cx="533400" cy="55245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juliette.aspar\Downloads\EVALUATION%20FINANCIERE%20de%20l'ANIMATION%20NA%2020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ation"/>
      <sheetName val="Référentiels"/>
      <sheetName val="SYNTHESE"/>
      <sheetName val="VOLET1-Info-détect°"/>
      <sheetName val="VOLET2-Plantation"/>
      <sheetName val="VOLET3-Gest°durable"/>
      <sheetName val="VOLET4-formation tech"/>
    </sheetNames>
    <sheetDataSet>
      <sheetData sheetId="0"/>
      <sheetData sheetId="1"/>
      <sheetData sheetId="2"/>
      <sheetData sheetId="3"/>
      <sheetData sheetId="4"/>
      <sheetData sheetId="5"/>
      <sheetData sheetId="6"/>
    </sheetDataSet>
  </externalBook>
</externalLink>
</file>

<file path=xl/persons/person.xml><?xml version="1.0" encoding="utf-8"?>
<personList xmlns="http://schemas.microsoft.com/office/spreadsheetml/2018/threadedcomments" xmlns:x="http://schemas.openxmlformats.org/spreadsheetml/2006/main">
  <person displayName="tc={0022001D-0084-4956-94BE-007600350059}" id="{0A3A818B-2A0F-79BB-7B7D-1C3C9AE319C9}"/>
  <person displayName="tc={0088007D-002C-497F-857E-000E00FB0004}" id="{6C16A80E-F0F1-69E4-D92F-BB6F67E6255D}"/>
  <person displayName="tc={003B0085-00CF-44E2-A715-002200D900DB}" id="{85A59682-790A-C844-E126-9CBF5A61B836}"/>
</personList>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Arial"/>
        <a:cs typeface="Arial"/>
      </a:majorFont>
      <a:minorFont>
        <a:latin typeface="Calibri"/>
        <a:ea typeface="Arial"/>
        <a:cs typeface="Arial"/>
      </a:minorFont>
    </a:fontScheme>
    <a:fmtScheme name="Office">
      <a:fillStyleLst>
        <a:solidFill>
          <a:schemeClr val="phClr"/>
        </a:solidFill>
        <a:gradFill>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solidFill>
          <a:schemeClr val="phClr">
            <a:tint val="95000"/>
            <a:satMod val="170000"/>
          </a:schemeClr>
        </a:solidFill>
        <a:gradFill>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F23" personId="{0A3A818B-2A0F-79BB-7B7D-1C3C9AE319C9}" id="{006E00E9-007E-48D7-8B77-008600060047}" done="0">
    <text xml:space="preserve">Juliette ASPAR:
Le montant éligible est plafonné au barème fonction public
</text>
  </threadedComment>
  <threadedComment ref="C43" personId="{6C16A80E-F0F1-69E4-D92F-BB6F67E6255D}" id="{FDB2D47C-2810-B326-7753-84EC38DE1F0D}" done="0">
    <text xml:space="preserve">Utilisateur:
coût total annuel chargé/nombre de jours ouvrés travaillés
</text>
  </threadedComment>
  <threadedComment ref="F57" personId="{0A3A818B-2A0F-79BB-7B7D-1C3C9AE319C9}" id="{38D1FA39-2A76-21F3-1624-FE8979F6F4E5}" done="0">
    <text xml:space="preserve">Juliette ASPAR:
Le montant éligible est plafonné au barème fonction public
</text>
  </threadedComment>
  <threadedComment ref="C9" personId="{6C16A80E-F0F1-69E4-D92F-BB6F67E6255D}" id="{008900A7-0096-48B1-BD5D-005C002600BB}" done="0">
    <text xml:space="preserve">Utilisateur:
coût total annuel chargé/nombre de jours ouvrés travaillés
</text>
  </threadedComment>
  <threadedComment ref="F86" personId="{85A59682-790A-C844-E126-9CBF5A61B836}" id="{FFFA91B3-3260-032E-6AA8-6439280545DB}" done="0">
    <text xml:space="preserve">Juliette ASPAR:
Le montant des frais de sous-traitance est limité à 20% du coût total du projet
</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 Id="rId5" Type="http://schemas.microsoft.com/office/2017/10/relationships/threadedComment" Target="../threadedComments/threadedComment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EEF230-BF96-4916-80E0-7EB51B7F7EC2}">
  <sheetPr codeName="Feuil2"/>
  <dimension ref="A2:AMG69"/>
  <sheetViews>
    <sheetView topLeftCell="A22" workbookViewId="0">
      <selection activeCell="A29" sqref="A29"/>
    </sheetView>
  </sheetViews>
  <sheetFormatPr baseColWidth="10" defaultRowHeight="15"/>
  <cols>
    <col min="1" max="1" width="45.7109375" customWidth="1"/>
    <col min="2" max="2" width="52" customWidth="1"/>
    <col min="3" max="3" width="26.7109375" bestFit="1" customWidth="1"/>
  </cols>
  <sheetData>
    <row r="2" spans="1:1021" s="1" customFormat="1"/>
    <row r="3" spans="1:1021" s="1" customFormat="1"/>
    <row r="4" spans="1:1021" s="1" customFormat="1"/>
    <row r="5" spans="1:1021" s="1" customFormat="1"/>
    <row r="6" spans="1:1021" s="1" customFormat="1"/>
    <row r="7" spans="1:1021" s="1" customFormat="1" ht="15.75">
      <c r="A7" s="296" t="s">
        <v>97</v>
      </c>
      <c r="B7" s="296"/>
      <c r="C7" s="296"/>
    </row>
    <row r="8" spans="1:1021" s="1" customFormat="1"/>
    <row r="9" spans="1:1021" ht="25.15" customHeight="1">
      <c r="A9" s="295" t="s">
        <v>100</v>
      </c>
      <c r="B9" s="295"/>
      <c r="C9" s="295"/>
      <c r="D9" s="9"/>
      <c r="E9" s="9"/>
    </row>
    <row r="10" spans="1:1021" s="1" customFormat="1">
      <c r="A10" s="263"/>
      <c r="B10" s="263"/>
      <c r="C10" s="263"/>
      <c r="D10" s="9"/>
      <c r="E10" s="9"/>
    </row>
    <row r="11" spans="1:1021" ht="8.4499999999999993" customHeight="1">
      <c r="A11" s="9"/>
      <c r="B11" s="9"/>
      <c r="C11" s="9"/>
      <c r="D11" s="9"/>
      <c r="E11" s="9"/>
    </row>
    <row r="12" spans="1:1021" s="1" customFormat="1" ht="15" customHeight="1">
      <c r="A12" s="294" t="s">
        <v>16</v>
      </c>
      <c r="B12" s="294"/>
      <c r="C12" s="294"/>
      <c r="D12" s="9"/>
      <c r="E12" s="9"/>
    </row>
    <row r="13" spans="1:1021" s="1" customFormat="1" ht="25.5">
      <c r="A13" s="3" t="s">
        <v>17</v>
      </c>
      <c r="B13" s="4" t="s">
        <v>18</v>
      </c>
      <c r="C13" s="5" t="s">
        <v>19</v>
      </c>
      <c r="D13" s="9"/>
      <c r="E13" s="9"/>
    </row>
    <row r="14" spans="1:1021" s="1" customFormat="1" ht="8.4499999999999993" customHeight="1">
      <c r="A14" s="9"/>
      <c r="B14" s="9"/>
      <c r="C14" s="9"/>
      <c r="D14" s="9"/>
      <c r="E14" s="9"/>
    </row>
    <row r="15" spans="1:1021" s="1" customFormat="1">
      <c r="A15" s="9"/>
      <c r="B15" s="9"/>
      <c r="C15" s="9"/>
      <c r="D15" s="9"/>
      <c r="E15" s="9"/>
    </row>
    <row r="16" spans="1:1021" s="1" customFormat="1" ht="18.75">
      <c r="A16" s="293" t="s">
        <v>90</v>
      </c>
      <c r="B16" s="293"/>
      <c r="C16" s="107"/>
      <c r="D16" s="107"/>
      <c r="E16" s="107"/>
      <c r="F16" s="107"/>
      <c r="G16" s="107"/>
      <c r="H16" s="107"/>
      <c r="I16" s="107"/>
      <c r="J16" s="107"/>
      <c r="K16" s="107"/>
      <c r="L16" s="107"/>
      <c r="M16" s="107"/>
      <c r="N16" s="107"/>
      <c r="O16" s="107"/>
      <c r="P16" s="107"/>
      <c r="Q16" s="107"/>
      <c r="R16" s="107"/>
      <c r="S16" s="107"/>
      <c r="T16" s="107"/>
      <c r="U16" s="107"/>
      <c r="V16" s="107"/>
      <c r="W16" s="107"/>
      <c r="X16" s="107"/>
      <c r="Y16" s="107"/>
      <c r="Z16" s="107"/>
      <c r="AA16" s="107"/>
      <c r="AB16" s="107"/>
      <c r="AC16" s="107"/>
      <c r="AD16" s="107"/>
      <c r="AE16" s="107"/>
      <c r="AF16" s="107"/>
      <c r="AG16" s="107"/>
      <c r="AH16" s="107"/>
      <c r="AI16" s="107"/>
      <c r="AJ16" s="107"/>
      <c r="AK16" s="107"/>
      <c r="AL16" s="107"/>
      <c r="AM16" s="107"/>
      <c r="AN16" s="107"/>
      <c r="AO16" s="107"/>
      <c r="AP16" s="107"/>
      <c r="AQ16" s="107"/>
      <c r="AR16" s="107"/>
      <c r="AS16" s="107"/>
      <c r="AT16" s="107"/>
      <c r="AU16" s="107"/>
      <c r="AV16" s="107"/>
      <c r="AW16" s="107"/>
      <c r="AX16" s="107"/>
      <c r="AY16" s="107"/>
      <c r="AZ16" s="107"/>
      <c r="BA16" s="107"/>
      <c r="BB16" s="107"/>
      <c r="BC16" s="107"/>
      <c r="BD16" s="107"/>
      <c r="BE16" s="107"/>
      <c r="BF16" s="107"/>
      <c r="BG16" s="107"/>
      <c r="BH16" s="107"/>
      <c r="BI16" s="107"/>
      <c r="BJ16" s="107"/>
      <c r="BK16" s="107"/>
      <c r="BL16" s="107"/>
      <c r="BM16" s="107"/>
      <c r="BN16" s="107"/>
      <c r="BO16" s="107"/>
      <c r="BP16" s="107"/>
      <c r="BQ16" s="107"/>
      <c r="BR16" s="107"/>
      <c r="BS16" s="107"/>
      <c r="BT16" s="107"/>
      <c r="BU16" s="107"/>
      <c r="BV16" s="107"/>
      <c r="BW16" s="107"/>
      <c r="BX16" s="107"/>
      <c r="BY16" s="107"/>
      <c r="BZ16" s="107"/>
      <c r="CA16" s="107"/>
      <c r="CB16" s="107"/>
      <c r="CC16" s="107"/>
      <c r="CD16" s="107"/>
      <c r="CE16" s="107"/>
      <c r="CF16" s="107"/>
      <c r="CG16" s="107"/>
      <c r="CH16" s="107"/>
      <c r="CI16" s="107"/>
      <c r="CJ16" s="107"/>
      <c r="CK16" s="107"/>
      <c r="CL16" s="107"/>
      <c r="CM16" s="107"/>
      <c r="CN16" s="107"/>
      <c r="CO16" s="107"/>
      <c r="CP16" s="107"/>
      <c r="CQ16" s="107"/>
      <c r="CR16" s="107"/>
      <c r="CS16" s="107"/>
      <c r="CT16" s="107"/>
      <c r="CU16" s="107"/>
      <c r="CV16" s="107"/>
      <c r="CW16" s="107"/>
      <c r="CX16" s="107"/>
      <c r="CY16" s="107"/>
      <c r="CZ16" s="107"/>
      <c r="DA16" s="107"/>
      <c r="DB16" s="107"/>
      <c r="DC16" s="107"/>
      <c r="DD16" s="107"/>
      <c r="DE16" s="107"/>
      <c r="DF16" s="107"/>
      <c r="DG16" s="107"/>
      <c r="DH16" s="107"/>
      <c r="DI16" s="107"/>
      <c r="DJ16" s="107"/>
      <c r="DK16" s="107"/>
      <c r="DL16" s="107"/>
      <c r="DM16" s="107"/>
      <c r="DN16" s="107"/>
      <c r="DO16" s="107"/>
      <c r="DP16" s="107"/>
      <c r="DQ16" s="107"/>
      <c r="DR16" s="107"/>
      <c r="DS16" s="107"/>
      <c r="DT16" s="107"/>
      <c r="DU16" s="107"/>
      <c r="DV16" s="107"/>
      <c r="DW16" s="107"/>
      <c r="DX16" s="107"/>
      <c r="DY16" s="107"/>
      <c r="DZ16" s="107"/>
      <c r="EA16" s="107"/>
      <c r="EB16" s="107"/>
      <c r="EC16" s="107"/>
      <c r="ED16" s="107"/>
      <c r="EE16" s="107"/>
      <c r="EF16" s="107"/>
      <c r="EG16" s="107"/>
      <c r="EH16" s="107"/>
      <c r="EI16" s="107"/>
      <c r="EJ16" s="107"/>
      <c r="EK16" s="107"/>
      <c r="EL16" s="107"/>
      <c r="EM16" s="107"/>
      <c r="EN16" s="107"/>
      <c r="EO16" s="107"/>
      <c r="EP16" s="107"/>
      <c r="EQ16" s="107"/>
      <c r="ER16" s="107"/>
      <c r="ES16" s="107"/>
      <c r="ET16" s="107"/>
      <c r="EU16" s="107"/>
      <c r="EV16" s="107"/>
      <c r="EW16" s="107"/>
      <c r="EX16" s="107"/>
      <c r="EY16" s="107"/>
      <c r="EZ16" s="107"/>
      <c r="FA16" s="107"/>
      <c r="FB16" s="107"/>
      <c r="FC16" s="107"/>
      <c r="FD16" s="107"/>
      <c r="FE16" s="107"/>
      <c r="FF16" s="107"/>
      <c r="FG16" s="107"/>
      <c r="FH16" s="107"/>
      <c r="FI16" s="107"/>
      <c r="FJ16" s="107"/>
      <c r="FK16" s="107"/>
      <c r="FL16" s="107"/>
      <c r="FM16" s="107"/>
      <c r="FN16" s="107"/>
      <c r="FO16" s="107"/>
      <c r="FP16" s="107"/>
      <c r="FQ16" s="107"/>
      <c r="FR16" s="107"/>
      <c r="FS16" s="107"/>
      <c r="FT16" s="107"/>
      <c r="FU16" s="107"/>
      <c r="FV16" s="107"/>
      <c r="FW16" s="107"/>
      <c r="FX16" s="107"/>
      <c r="FY16" s="107"/>
      <c r="FZ16" s="107"/>
      <c r="GA16" s="107"/>
      <c r="GB16" s="107"/>
      <c r="GC16" s="107"/>
      <c r="GD16" s="107"/>
      <c r="GE16" s="107"/>
      <c r="GF16" s="107"/>
      <c r="GG16" s="107"/>
      <c r="GH16" s="107"/>
      <c r="GI16" s="107"/>
      <c r="GJ16" s="107"/>
      <c r="GK16" s="107"/>
      <c r="GL16" s="107"/>
      <c r="GM16" s="107"/>
      <c r="GN16" s="107"/>
      <c r="GO16" s="107"/>
      <c r="GP16" s="107"/>
      <c r="GQ16" s="107"/>
      <c r="GR16" s="107"/>
      <c r="GS16" s="107"/>
      <c r="GT16" s="107"/>
      <c r="GU16" s="107"/>
      <c r="GV16" s="107"/>
      <c r="GW16" s="107"/>
      <c r="GX16" s="107"/>
      <c r="GY16" s="107"/>
      <c r="GZ16" s="107"/>
      <c r="HA16" s="107"/>
      <c r="HB16" s="107"/>
      <c r="HC16" s="107"/>
      <c r="HD16" s="107"/>
      <c r="HE16" s="107"/>
      <c r="HF16" s="107"/>
      <c r="HG16" s="107"/>
      <c r="HH16" s="107"/>
      <c r="HI16" s="107"/>
      <c r="HJ16" s="107"/>
      <c r="HK16" s="107"/>
      <c r="HL16" s="107"/>
      <c r="HM16" s="107"/>
      <c r="HN16" s="107"/>
      <c r="HO16" s="107"/>
      <c r="HP16" s="107"/>
      <c r="HQ16" s="107"/>
      <c r="HR16" s="107"/>
      <c r="HS16" s="107"/>
      <c r="HT16" s="107"/>
      <c r="HU16" s="107"/>
      <c r="HV16" s="107"/>
      <c r="HW16" s="107"/>
      <c r="HX16" s="107"/>
      <c r="HY16" s="107"/>
      <c r="HZ16" s="107"/>
      <c r="IA16" s="107"/>
      <c r="IB16" s="107"/>
      <c r="IC16" s="107"/>
      <c r="ID16" s="107"/>
      <c r="IE16" s="107"/>
      <c r="IF16" s="107"/>
      <c r="IG16" s="107"/>
      <c r="IH16" s="107"/>
      <c r="II16" s="107"/>
      <c r="IJ16" s="107"/>
      <c r="IK16" s="107"/>
      <c r="IL16" s="107"/>
      <c r="IM16" s="107"/>
      <c r="IN16" s="107"/>
      <c r="IO16" s="107"/>
      <c r="IP16" s="107"/>
      <c r="IQ16" s="107"/>
      <c r="IR16" s="107"/>
      <c r="IS16" s="107"/>
      <c r="IT16" s="107"/>
      <c r="IU16" s="107"/>
      <c r="IV16" s="107"/>
      <c r="IW16" s="107"/>
      <c r="IX16" s="107"/>
      <c r="IY16" s="107"/>
      <c r="IZ16" s="107"/>
      <c r="JA16" s="107"/>
      <c r="JB16" s="107"/>
      <c r="JC16" s="107"/>
      <c r="JD16" s="107"/>
      <c r="JE16" s="107"/>
      <c r="JF16" s="107"/>
      <c r="JG16" s="107"/>
      <c r="JH16" s="107"/>
      <c r="JI16" s="107"/>
      <c r="JJ16" s="107"/>
      <c r="JK16" s="107"/>
      <c r="JL16" s="107"/>
      <c r="JM16" s="107"/>
      <c r="JN16" s="107"/>
      <c r="JO16" s="107"/>
      <c r="JP16" s="107"/>
      <c r="JQ16" s="107"/>
      <c r="JR16" s="107"/>
      <c r="JS16" s="107"/>
      <c r="JT16" s="107"/>
      <c r="JU16" s="107"/>
      <c r="JV16" s="107"/>
      <c r="JW16" s="107"/>
      <c r="JX16" s="107"/>
      <c r="JY16" s="107"/>
      <c r="JZ16" s="107"/>
      <c r="KA16" s="107"/>
      <c r="KB16" s="107"/>
      <c r="KC16" s="107"/>
      <c r="KD16" s="107"/>
      <c r="KE16" s="107"/>
      <c r="KF16" s="107"/>
      <c r="KG16" s="107"/>
      <c r="KH16" s="107"/>
      <c r="KI16" s="107"/>
      <c r="KJ16" s="107"/>
      <c r="KK16" s="107"/>
      <c r="KL16" s="107"/>
      <c r="KM16" s="107"/>
      <c r="KN16" s="107"/>
      <c r="KO16" s="107"/>
      <c r="KP16" s="107"/>
      <c r="KQ16" s="107"/>
      <c r="KR16" s="107"/>
      <c r="KS16" s="107"/>
      <c r="KT16" s="107"/>
      <c r="KU16" s="107"/>
      <c r="KV16" s="107"/>
      <c r="KW16" s="107"/>
      <c r="KX16" s="107"/>
      <c r="KY16" s="107"/>
      <c r="KZ16" s="107"/>
      <c r="LA16" s="107"/>
      <c r="LB16" s="107"/>
      <c r="LC16" s="107"/>
      <c r="LD16" s="107"/>
      <c r="LE16" s="107"/>
      <c r="LF16" s="107"/>
      <c r="LG16" s="107"/>
      <c r="LH16" s="107"/>
      <c r="LI16" s="107"/>
      <c r="LJ16" s="107"/>
      <c r="LK16" s="107"/>
      <c r="LL16" s="107"/>
      <c r="LM16" s="107"/>
      <c r="LN16" s="107"/>
      <c r="LO16" s="107"/>
      <c r="LP16" s="107"/>
      <c r="LQ16" s="107"/>
      <c r="LR16" s="107"/>
      <c r="LS16" s="107"/>
      <c r="LT16" s="107"/>
      <c r="LU16" s="107"/>
      <c r="LV16" s="107"/>
      <c r="LW16" s="107"/>
      <c r="LX16" s="107"/>
      <c r="LY16" s="107"/>
      <c r="LZ16" s="107"/>
      <c r="MA16" s="107"/>
      <c r="MB16" s="107"/>
      <c r="MC16" s="107"/>
      <c r="MD16" s="107"/>
      <c r="ME16" s="107"/>
      <c r="MF16" s="107"/>
      <c r="MG16" s="107"/>
      <c r="MH16" s="107"/>
      <c r="MI16" s="107"/>
      <c r="MJ16" s="107"/>
      <c r="MK16" s="107"/>
      <c r="ML16" s="107"/>
      <c r="MM16" s="107"/>
      <c r="MN16" s="107"/>
      <c r="MO16" s="107"/>
      <c r="MP16" s="107"/>
      <c r="MQ16" s="107"/>
      <c r="MR16" s="107"/>
      <c r="MS16" s="107"/>
      <c r="MT16" s="107"/>
      <c r="MU16" s="107"/>
      <c r="MV16" s="107"/>
      <c r="MW16" s="107"/>
      <c r="MX16" s="107"/>
      <c r="MY16" s="107"/>
      <c r="MZ16" s="107"/>
      <c r="NA16" s="107"/>
      <c r="NB16" s="107"/>
      <c r="NC16" s="107"/>
      <c r="ND16" s="107"/>
      <c r="NE16" s="107"/>
      <c r="NF16" s="107"/>
      <c r="NG16" s="107"/>
      <c r="NH16" s="107"/>
      <c r="NI16" s="107"/>
      <c r="NJ16" s="107"/>
      <c r="NK16" s="107"/>
      <c r="NL16" s="107"/>
      <c r="NM16" s="107"/>
      <c r="NN16" s="107"/>
      <c r="NO16" s="107"/>
      <c r="NP16" s="107"/>
      <c r="NQ16" s="107"/>
      <c r="NR16" s="107"/>
      <c r="NS16" s="107"/>
      <c r="NT16" s="107"/>
      <c r="NU16" s="107"/>
      <c r="NV16" s="107"/>
      <c r="NW16" s="107"/>
      <c r="NX16" s="107"/>
      <c r="NY16" s="107"/>
      <c r="NZ16" s="107"/>
      <c r="OA16" s="107"/>
      <c r="OB16" s="107"/>
      <c r="OC16" s="107"/>
      <c r="OD16" s="107"/>
      <c r="OE16" s="107"/>
      <c r="OF16" s="107"/>
      <c r="OG16" s="107"/>
      <c r="OH16" s="107"/>
      <c r="OI16" s="107"/>
      <c r="OJ16" s="107"/>
      <c r="OK16" s="107"/>
      <c r="OL16" s="107"/>
      <c r="OM16" s="107"/>
      <c r="ON16" s="107"/>
      <c r="OO16" s="107"/>
      <c r="OP16" s="107"/>
      <c r="OQ16" s="107"/>
      <c r="OR16" s="107"/>
      <c r="OS16" s="107"/>
      <c r="OT16" s="107"/>
      <c r="OU16" s="107"/>
      <c r="OV16" s="107"/>
      <c r="OW16" s="107"/>
      <c r="OX16" s="107"/>
      <c r="OY16" s="107"/>
      <c r="OZ16" s="107"/>
      <c r="PA16" s="107"/>
      <c r="PB16" s="107"/>
      <c r="PC16" s="107"/>
      <c r="PD16" s="107"/>
      <c r="PE16" s="107"/>
      <c r="PF16" s="107"/>
      <c r="PG16" s="107"/>
      <c r="PH16" s="107"/>
      <c r="PI16" s="107"/>
      <c r="PJ16" s="107"/>
      <c r="PK16" s="107"/>
      <c r="PL16" s="107"/>
      <c r="PM16" s="107"/>
      <c r="PN16" s="107"/>
      <c r="PO16" s="107"/>
      <c r="PP16" s="107"/>
      <c r="PQ16" s="107"/>
      <c r="PR16" s="107"/>
      <c r="PS16" s="107"/>
      <c r="PT16" s="107"/>
      <c r="PU16" s="107"/>
      <c r="PV16" s="107"/>
      <c r="PW16" s="107"/>
      <c r="PX16" s="107"/>
      <c r="PY16" s="107"/>
      <c r="PZ16" s="107"/>
      <c r="QA16" s="107"/>
      <c r="QB16" s="107"/>
      <c r="QC16" s="107"/>
      <c r="QD16" s="107"/>
      <c r="QE16" s="107"/>
      <c r="QF16" s="107"/>
      <c r="QG16" s="107"/>
      <c r="QH16" s="107"/>
      <c r="QI16" s="107"/>
      <c r="QJ16" s="107"/>
      <c r="QK16" s="107"/>
      <c r="QL16" s="107"/>
      <c r="QM16" s="107"/>
      <c r="QN16" s="107"/>
      <c r="QO16" s="107"/>
      <c r="QP16" s="107"/>
      <c r="QQ16" s="107"/>
      <c r="QR16" s="107"/>
      <c r="QS16" s="107"/>
      <c r="QT16" s="107"/>
      <c r="QU16" s="107"/>
      <c r="QV16" s="107"/>
      <c r="QW16" s="107"/>
      <c r="QX16" s="107"/>
      <c r="QY16" s="107"/>
      <c r="QZ16" s="107"/>
      <c r="RA16" s="107"/>
      <c r="RB16" s="107"/>
      <c r="RC16" s="107"/>
      <c r="RD16" s="107"/>
      <c r="RE16" s="107"/>
      <c r="RF16" s="107"/>
      <c r="RG16" s="107"/>
      <c r="RH16" s="107"/>
      <c r="RI16" s="107"/>
      <c r="RJ16" s="107"/>
      <c r="RK16" s="107"/>
      <c r="RL16" s="107"/>
      <c r="RM16" s="107"/>
      <c r="RN16" s="107"/>
      <c r="RO16" s="107"/>
      <c r="RP16" s="107"/>
      <c r="RQ16" s="107"/>
      <c r="RR16" s="107"/>
      <c r="RS16" s="107"/>
      <c r="RT16" s="107"/>
      <c r="RU16" s="107"/>
      <c r="RV16" s="107"/>
      <c r="RW16" s="107"/>
      <c r="RX16" s="107"/>
      <c r="RY16" s="107"/>
      <c r="RZ16" s="107"/>
      <c r="SA16" s="107"/>
      <c r="SB16" s="107"/>
      <c r="SC16" s="107"/>
      <c r="SD16" s="107"/>
      <c r="SE16" s="107"/>
      <c r="SF16" s="107"/>
      <c r="SG16" s="107"/>
      <c r="SH16" s="107"/>
      <c r="SI16" s="107"/>
      <c r="SJ16" s="107"/>
      <c r="SK16" s="107"/>
      <c r="SL16" s="107"/>
      <c r="SM16" s="107"/>
      <c r="SN16" s="107"/>
      <c r="SO16" s="107"/>
      <c r="SP16" s="107"/>
      <c r="SQ16" s="107"/>
      <c r="SR16" s="107"/>
      <c r="SS16" s="107"/>
      <c r="ST16" s="107"/>
      <c r="SU16" s="107"/>
      <c r="SV16" s="107"/>
      <c r="SW16" s="107"/>
      <c r="SX16" s="107"/>
      <c r="SY16" s="107"/>
      <c r="SZ16" s="107"/>
      <c r="TA16" s="107"/>
      <c r="TB16" s="107"/>
      <c r="TC16" s="107"/>
      <c r="TD16" s="107"/>
      <c r="TE16" s="107"/>
      <c r="TF16" s="107"/>
      <c r="TG16" s="107"/>
      <c r="TH16" s="107"/>
      <c r="TI16" s="107"/>
      <c r="TJ16" s="107"/>
      <c r="TK16" s="107"/>
      <c r="TL16" s="107"/>
      <c r="TM16" s="107"/>
      <c r="TN16" s="107"/>
      <c r="TO16" s="107"/>
      <c r="TP16" s="107"/>
      <c r="TQ16" s="107"/>
      <c r="TR16" s="107"/>
      <c r="TS16" s="107"/>
      <c r="TT16" s="107"/>
      <c r="TU16" s="107"/>
      <c r="TV16" s="107"/>
      <c r="TW16" s="107"/>
      <c r="TX16" s="107"/>
      <c r="TY16" s="107"/>
      <c r="TZ16" s="107"/>
      <c r="UA16" s="107"/>
      <c r="UB16" s="107"/>
      <c r="UC16" s="107"/>
      <c r="UD16" s="107"/>
      <c r="UE16" s="107"/>
      <c r="UF16" s="107"/>
      <c r="UG16" s="107"/>
      <c r="UH16" s="107"/>
      <c r="UI16" s="107"/>
      <c r="UJ16" s="107"/>
      <c r="UK16" s="107"/>
      <c r="UL16" s="107"/>
      <c r="UM16" s="107"/>
      <c r="UN16" s="107"/>
      <c r="UO16" s="107"/>
      <c r="UP16" s="107"/>
      <c r="UQ16" s="107"/>
      <c r="UR16" s="107"/>
      <c r="US16" s="107"/>
      <c r="UT16" s="107"/>
      <c r="UU16" s="107"/>
      <c r="UV16" s="107"/>
      <c r="UW16" s="107"/>
      <c r="UX16" s="107"/>
      <c r="UY16" s="107"/>
      <c r="UZ16" s="107"/>
      <c r="VA16" s="107"/>
      <c r="VB16" s="107"/>
      <c r="VC16" s="107"/>
      <c r="VD16" s="107"/>
      <c r="VE16" s="107"/>
      <c r="VF16" s="107"/>
      <c r="VG16" s="107"/>
      <c r="VH16" s="107"/>
      <c r="VI16" s="107"/>
      <c r="VJ16" s="107"/>
      <c r="VK16" s="107"/>
      <c r="VL16" s="107"/>
      <c r="VM16" s="107"/>
      <c r="VN16" s="107"/>
      <c r="VO16" s="107"/>
      <c r="VP16" s="107"/>
      <c r="VQ16" s="107"/>
      <c r="VR16" s="107"/>
      <c r="VS16" s="107"/>
      <c r="VT16" s="107"/>
      <c r="VU16" s="107"/>
      <c r="VV16" s="107"/>
      <c r="VW16" s="107"/>
      <c r="VX16" s="107"/>
      <c r="VY16" s="107"/>
      <c r="VZ16" s="107"/>
      <c r="WA16" s="107"/>
      <c r="WB16" s="107"/>
      <c r="WC16" s="107"/>
      <c r="WD16" s="107"/>
      <c r="WE16" s="107"/>
      <c r="WF16" s="107"/>
      <c r="WG16" s="107"/>
      <c r="WH16" s="107"/>
      <c r="WI16" s="107"/>
      <c r="WJ16" s="107"/>
      <c r="WK16" s="107"/>
      <c r="WL16" s="107"/>
      <c r="WM16" s="107"/>
      <c r="WN16" s="107"/>
      <c r="WO16" s="107"/>
      <c r="WP16" s="107"/>
      <c r="WQ16" s="107"/>
      <c r="WR16" s="107"/>
      <c r="WS16" s="107"/>
      <c r="WT16" s="107"/>
      <c r="WU16" s="107"/>
      <c r="WV16" s="107"/>
      <c r="WW16" s="107"/>
      <c r="WX16" s="107"/>
      <c r="WY16" s="107"/>
      <c r="WZ16" s="107"/>
      <c r="XA16" s="107"/>
      <c r="XB16" s="107"/>
      <c r="XC16" s="107"/>
      <c r="XD16" s="107"/>
      <c r="XE16" s="107"/>
      <c r="XF16" s="107"/>
      <c r="XG16" s="107"/>
      <c r="XH16" s="107"/>
      <c r="XI16" s="107"/>
      <c r="XJ16" s="107"/>
      <c r="XK16" s="107"/>
      <c r="XL16" s="107"/>
      <c r="XM16" s="107"/>
      <c r="XN16" s="107"/>
      <c r="XO16" s="107"/>
      <c r="XP16" s="107"/>
      <c r="XQ16" s="107"/>
      <c r="XR16" s="107"/>
      <c r="XS16" s="107"/>
      <c r="XT16" s="107"/>
      <c r="XU16" s="107"/>
      <c r="XV16" s="107"/>
      <c r="XW16" s="107"/>
      <c r="XX16" s="107"/>
      <c r="XY16" s="107"/>
      <c r="XZ16" s="107"/>
      <c r="YA16" s="107"/>
      <c r="YB16" s="107"/>
      <c r="YC16" s="107"/>
      <c r="YD16" s="107"/>
      <c r="YE16" s="107"/>
      <c r="YF16" s="107"/>
      <c r="YG16" s="107"/>
      <c r="YH16" s="107"/>
      <c r="YI16" s="107"/>
      <c r="YJ16" s="107"/>
      <c r="YK16" s="107"/>
      <c r="YL16" s="107"/>
      <c r="YM16" s="107"/>
      <c r="YN16" s="107"/>
      <c r="YO16" s="107"/>
      <c r="YP16" s="107"/>
      <c r="YQ16" s="107"/>
      <c r="YR16" s="107"/>
      <c r="YS16" s="107"/>
      <c r="YT16" s="107"/>
      <c r="YU16" s="107"/>
      <c r="YV16" s="107"/>
      <c r="YW16" s="107"/>
      <c r="YX16" s="107"/>
      <c r="YY16" s="107"/>
      <c r="YZ16" s="107"/>
      <c r="ZA16" s="107"/>
      <c r="ZB16" s="107"/>
      <c r="ZC16" s="107"/>
      <c r="ZD16" s="107"/>
      <c r="ZE16" s="107"/>
      <c r="ZF16" s="107"/>
      <c r="ZG16" s="107"/>
      <c r="ZH16" s="107"/>
      <c r="ZI16" s="107"/>
      <c r="ZJ16" s="107"/>
      <c r="ZK16" s="107"/>
      <c r="ZL16" s="107"/>
      <c r="ZM16" s="107"/>
      <c r="ZN16" s="107"/>
      <c r="ZO16" s="107"/>
      <c r="ZP16" s="107"/>
      <c r="ZQ16" s="107"/>
      <c r="ZR16" s="107"/>
      <c r="ZS16" s="107"/>
      <c r="ZT16" s="107"/>
      <c r="ZU16" s="107"/>
      <c r="ZV16" s="107"/>
      <c r="ZW16" s="107"/>
      <c r="ZX16" s="107"/>
      <c r="ZY16" s="107"/>
      <c r="ZZ16" s="107"/>
      <c r="AAA16" s="107"/>
      <c r="AAB16" s="107"/>
      <c r="AAC16" s="107"/>
      <c r="AAD16" s="107"/>
      <c r="AAE16" s="107"/>
      <c r="AAF16" s="107"/>
      <c r="AAG16" s="107"/>
      <c r="AAH16" s="107"/>
      <c r="AAI16" s="107"/>
      <c r="AAJ16" s="107"/>
      <c r="AAK16" s="107"/>
      <c r="AAL16" s="107"/>
      <c r="AAM16" s="107"/>
      <c r="AAN16" s="107"/>
      <c r="AAO16" s="107"/>
      <c r="AAP16" s="107"/>
      <c r="AAQ16" s="107"/>
      <c r="AAR16" s="107"/>
      <c r="AAS16" s="107"/>
      <c r="AAT16" s="107"/>
      <c r="AAU16" s="107"/>
      <c r="AAV16" s="107"/>
      <c r="AAW16" s="107"/>
      <c r="AAX16" s="107"/>
      <c r="AAY16" s="107"/>
      <c r="AAZ16" s="107"/>
      <c r="ABA16" s="107"/>
      <c r="ABB16" s="107"/>
      <c r="ABC16" s="107"/>
      <c r="ABD16" s="107"/>
      <c r="ABE16" s="107"/>
      <c r="ABF16" s="107"/>
      <c r="ABG16" s="107"/>
      <c r="ABH16" s="107"/>
      <c r="ABI16" s="107"/>
      <c r="ABJ16" s="107"/>
      <c r="ABK16" s="107"/>
      <c r="ABL16" s="107"/>
      <c r="ABM16" s="107"/>
      <c r="ABN16" s="107"/>
      <c r="ABO16" s="107"/>
      <c r="ABP16" s="107"/>
      <c r="ABQ16" s="107"/>
      <c r="ABR16" s="107"/>
      <c r="ABS16" s="107"/>
      <c r="ABT16" s="107"/>
      <c r="ABU16" s="107"/>
      <c r="ABV16" s="107"/>
      <c r="ABW16" s="107"/>
      <c r="ABX16" s="107"/>
      <c r="ABY16" s="107"/>
      <c r="ABZ16" s="107"/>
      <c r="ACA16" s="107"/>
      <c r="ACB16" s="107"/>
      <c r="ACC16" s="107"/>
      <c r="ACD16" s="107"/>
      <c r="ACE16" s="107"/>
      <c r="ACF16" s="107"/>
      <c r="ACG16" s="107"/>
      <c r="ACH16" s="107"/>
      <c r="ACI16" s="107"/>
      <c r="ACJ16" s="107"/>
      <c r="ACK16" s="107"/>
      <c r="ACL16" s="107"/>
      <c r="ACM16" s="107"/>
      <c r="ACN16" s="107"/>
      <c r="ACO16" s="107"/>
      <c r="ACP16" s="107"/>
      <c r="ACQ16" s="107"/>
      <c r="ACR16" s="107"/>
      <c r="ACS16" s="107"/>
      <c r="ACT16" s="107"/>
      <c r="ACU16" s="107"/>
      <c r="ACV16" s="107"/>
      <c r="ACW16" s="107"/>
      <c r="ACX16" s="107"/>
      <c r="ACY16" s="107"/>
      <c r="ACZ16" s="107"/>
      <c r="ADA16" s="107"/>
      <c r="ADB16" s="107"/>
      <c r="ADC16" s="107"/>
      <c r="ADD16" s="107"/>
      <c r="ADE16" s="107"/>
      <c r="ADF16" s="107"/>
      <c r="ADG16" s="107"/>
      <c r="ADH16" s="107"/>
      <c r="ADI16" s="107"/>
      <c r="ADJ16" s="107"/>
      <c r="ADK16" s="107"/>
      <c r="ADL16" s="107"/>
      <c r="ADM16" s="107"/>
      <c r="ADN16" s="107"/>
      <c r="ADO16" s="107"/>
      <c r="ADP16" s="107"/>
      <c r="ADQ16" s="107"/>
      <c r="ADR16" s="107"/>
      <c r="ADS16" s="107"/>
      <c r="ADT16" s="107"/>
      <c r="ADU16" s="107"/>
      <c r="ADV16" s="107"/>
      <c r="ADW16" s="107"/>
      <c r="ADX16" s="107"/>
      <c r="ADY16" s="107"/>
      <c r="ADZ16" s="107"/>
      <c r="AEA16" s="107"/>
      <c r="AEB16" s="107"/>
      <c r="AEC16" s="107"/>
      <c r="AED16" s="107"/>
      <c r="AEE16" s="107"/>
      <c r="AEF16" s="107"/>
      <c r="AEG16" s="107"/>
      <c r="AEH16" s="107"/>
      <c r="AEI16" s="107"/>
      <c r="AEJ16" s="107"/>
      <c r="AEK16" s="107"/>
      <c r="AEL16" s="107"/>
      <c r="AEM16" s="107"/>
      <c r="AEN16" s="107"/>
      <c r="AEO16" s="107"/>
      <c r="AEP16" s="107"/>
      <c r="AEQ16" s="107"/>
      <c r="AER16" s="107"/>
      <c r="AES16" s="107"/>
      <c r="AET16" s="107"/>
      <c r="AEU16" s="107"/>
      <c r="AEV16" s="107"/>
      <c r="AEW16" s="107"/>
      <c r="AEX16" s="107"/>
      <c r="AEY16" s="107"/>
      <c r="AEZ16" s="107"/>
      <c r="AFA16" s="107"/>
      <c r="AFB16" s="107"/>
      <c r="AFC16" s="107"/>
      <c r="AFD16" s="107"/>
      <c r="AFE16" s="107"/>
      <c r="AFF16" s="107"/>
      <c r="AFG16" s="107"/>
      <c r="AFH16" s="107"/>
      <c r="AFI16" s="107"/>
      <c r="AFJ16" s="107"/>
      <c r="AFK16" s="107"/>
      <c r="AFL16" s="107"/>
      <c r="AFM16" s="107"/>
      <c r="AFN16" s="107"/>
      <c r="AFO16" s="107"/>
      <c r="AFP16" s="107"/>
      <c r="AFQ16" s="107"/>
      <c r="AFR16" s="107"/>
      <c r="AFS16" s="107"/>
      <c r="AFT16" s="107"/>
      <c r="AFU16" s="107"/>
      <c r="AFV16" s="107"/>
      <c r="AFW16" s="107"/>
      <c r="AFX16" s="107"/>
      <c r="AFY16" s="107"/>
      <c r="AFZ16" s="107"/>
      <c r="AGA16" s="107"/>
      <c r="AGB16" s="107"/>
      <c r="AGC16" s="107"/>
      <c r="AGD16" s="107"/>
      <c r="AGE16" s="107"/>
      <c r="AGF16" s="107"/>
      <c r="AGG16" s="107"/>
      <c r="AGH16" s="107"/>
      <c r="AGI16" s="107"/>
      <c r="AGJ16" s="107"/>
      <c r="AGK16" s="107"/>
      <c r="AGL16" s="107"/>
      <c r="AGM16" s="107"/>
      <c r="AGN16" s="107"/>
      <c r="AGO16" s="107"/>
      <c r="AGP16" s="107"/>
      <c r="AGQ16" s="107"/>
      <c r="AGR16" s="107"/>
      <c r="AGS16" s="107"/>
      <c r="AGT16" s="107"/>
      <c r="AGU16" s="107"/>
      <c r="AGV16" s="107"/>
      <c r="AGW16" s="107"/>
      <c r="AGX16" s="107"/>
      <c r="AGY16" s="107"/>
      <c r="AGZ16" s="107"/>
      <c r="AHA16" s="107"/>
      <c r="AHB16" s="107"/>
      <c r="AHC16" s="107"/>
      <c r="AHD16" s="107"/>
      <c r="AHE16" s="107"/>
      <c r="AHF16" s="107"/>
      <c r="AHG16" s="107"/>
      <c r="AHH16" s="107"/>
      <c r="AHI16" s="107"/>
      <c r="AHJ16" s="107"/>
      <c r="AHK16" s="107"/>
      <c r="AHL16" s="107"/>
      <c r="AHM16" s="107"/>
      <c r="AHN16" s="107"/>
      <c r="AHO16" s="107"/>
      <c r="AHP16" s="107"/>
      <c r="AHQ16" s="107"/>
      <c r="AHR16" s="107"/>
      <c r="AHS16" s="107"/>
      <c r="AHT16" s="107"/>
      <c r="AHU16" s="107"/>
      <c r="AHV16" s="107"/>
      <c r="AHW16" s="107"/>
      <c r="AHX16" s="107"/>
      <c r="AHY16" s="107"/>
      <c r="AHZ16" s="107"/>
      <c r="AIA16" s="107"/>
      <c r="AIB16" s="107"/>
      <c r="AIC16" s="107"/>
      <c r="AID16" s="107"/>
      <c r="AIE16" s="107"/>
      <c r="AIF16" s="107"/>
      <c r="AIG16" s="107"/>
      <c r="AIH16" s="107"/>
      <c r="AII16" s="107"/>
      <c r="AIJ16" s="107"/>
      <c r="AIK16" s="107"/>
      <c r="AIL16" s="107"/>
      <c r="AIM16" s="107"/>
      <c r="AIN16" s="107"/>
      <c r="AIO16" s="107"/>
      <c r="AIP16" s="107"/>
      <c r="AIQ16" s="107"/>
      <c r="AIR16" s="107"/>
      <c r="AIS16" s="107"/>
      <c r="AIT16" s="107"/>
      <c r="AIU16" s="107"/>
      <c r="AIV16" s="107"/>
      <c r="AIW16" s="107"/>
      <c r="AIX16" s="107"/>
      <c r="AIY16" s="107"/>
      <c r="AIZ16" s="107"/>
      <c r="AJA16" s="107"/>
      <c r="AJB16" s="107"/>
      <c r="AJC16" s="107"/>
      <c r="AJD16" s="107"/>
      <c r="AJE16" s="107"/>
      <c r="AJF16" s="107"/>
      <c r="AJG16" s="107"/>
      <c r="AJH16" s="107"/>
      <c r="AJI16" s="107"/>
      <c r="AJJ16" s="107"/>
      <c r="AJK16" s="107"/>
      <c r="AJL16" s="107"/>
      <c r="AJM16" s="107"/>
      <c r="AJN16" s="107"/>
      <c r="AJO16" s="107"/>
      <c r="AJP16" s="107"/>
      <c r="AJQ16" s="107"/>
      <c r="AJR16" s="107"/>
      <c r="AJS16" s="107"/>
      <c r="AJT16" s="107"/>
      <c r="AJU16" s="107"/>
      <c r="AJV16" s="107"/>
      <c r="AJW16" s="107"/>
      <c r="AJX16" s="107"/>
      <c r="AJY16" s="107"/>
      <c r="AJZ16" s="107"/>
      <c r="AKA16" s="107"/>
      <c r="AKB16" s="107"/>
      <c r="AKC16" s="107"/>
      <c r="AKD16" s="107"/>
      <c r="AKE16" s="107"/>
      <c r="AKF16" s="107"/>
      <c r="AKG16" s="107"/>
      <c r="AKH16" s="107"/>
      <c r="AKI16" s="107"/>
      <c r="AKJ16" s="107"/>
      <c r="AKK16" s="107"/>
      <c r="AKL16" s="107"/>
      <c r="AKM16" s="107"/>
      <c r="AKN16" s="107"/>
      <c r="AKO16" s="107"/>
      <c r="AKP16" s="107"/>
      <c r="AKQ16" s="107"/>
      <c r="AKR16" s="107"/>
      <c r="AKS16" s="107"/>
      <c r="AKT16" s="107"/>
      <c r="AKU16" s="107"/>
      <c r="AKV16" s="107"/>
      <c r="AKW16" s="107"/>
      <c r="AKX16" s="107"/>
      <c r="AKY16" s="107"/>
      <c r="AKZ16" s="107"/>
      <c r="ALA16" s="107"/>
      <c r="ALB16" s="107"/>
      <c r="ALC16" s="107"/>
      <c r="ALD16" s="107"/>
      <c r="ALE16" s="107"/>
      <c r="ALF16" s="107"/>
      <c r="ALG16" s="107"/>
      <c r="ALH16" s="107"/>
      <c r="ALI16" s="107"/>
      <c r="ALJ16" s="107"/>
      <c r="ALK16" s="107"/>
      <c r="ALL16" s="107"/>
      <c r="ALM16" s="107"/>
      <c r="ALN16" s="107"/>
      <c r="ALO16" s="107"/>
      <c r="ALP16" s="107"/>
      <c r="ALQ16" s="107"/>
      <c r="ALR16" s="107"/>
      <c r="ALS16" s="107"/>
      <c r="ALT16" s="107"/>
      <c r="ALU16" s="107"/>
      <c r="ALV16" s="107"/>
      <c r="ALW16" s="107"/>
      <c r="ALX16" s="107"/>
      <c r="ALY16" s="107"/>
      <c r="ALZ16" s="107"/>
      <c r="AMA16" s="107"/>
      <c r="AMB16" s="107"/>
      <c r="AMC16" s="107"/>
      <c r="AMD16" s="107"/>
      <c r="AME16" s="107"/>
      <c r="AMF16" s="107"/>
      <c r="AMG16" s="107"/>
    </row>
    <row r="17" spans="1:1021" s="1" customFormat="1" ht="32.450000000000003" customHeight="1">
      <c r="A17" s="173" t="s">
        <v>65</v>
      </c>
      <c r="B17" s="112"/>
      <c r="C17" s="107"/>
      <c r="D17" s="107"/>
      <c r="E17" s="107"/>
      <c r="F17" s="107"/>
      <c r="G17" s="107"/>
      <c r="H17" s="107"/>
      <c r="I17" s="107"/>
      <c r="J17" s="107"/>
      <c r="K17" s="107"/>
      <c r="L17" s="107"/>
      <c r="M17" s="107"/>
      <c r="N17" s="107"/>
      <c r="O17" s="107"/>
      <c r="P17" s="107"/>
      <c r="Q17" s="107"/>
      <c r="R17" s="107"/>
      <c r="S17" s="107"/>
      <c r="T17" s="107"/>
      <c r="U17" s="107"/>
      <c r="V17" s="107"/>
      <c r="W17" s="107"/>
      <c r="X17" s="107"/>
      <c r="Y17" s="107"/>
      <c r="Z17" s="107"/>
      <c r="AA17" s="107"/>
      <c r="AB17" s="107"/>
      <c r="AC17" s="107"/>
      <c r="AD17" s="107"/>
      <c r="AE17" s="107"/>
      <c r="AF17" s="107"/>
      <c r="AG17" s="107"/>
      <c r="AH17" s="107"/>
      <c r="AI17" s="107"/>
      <c r="AJ17" s="107"/>
      <c r="AK17" s="107"/>
      <c r="AL17" s="107"/>
      <c r="AM17" s="107"/>
      <c r="AN17" s="107"/>
      <c r="AO17" s="107"/>
      <c r="AP17" s="107"/>
      <c r="AQ17" s="107"/>
      <c r="AR17" s="107"/>
      <c r="AS17" s="107"/>
      <c r="AT17" s="107"/>
      <c r="AU17" s="107"/>
      <c r="AV17" s="107"/>
      <c r="AW17" s="107"/>
      <c r="AX17" s="107"/>
      <c r="AY17" s="107"/>
      <c r="AZ17" s="107"/>
      <c r="BA17" s="107"/>
      <c r="BB17" s="107"/>
      <c r="BC17" s="107"/>
      <c r="BD17" s="107"/>
      <c r="BE17" s="107"/>
      <c r="BF17" s="107"/>
      <c r="BG17" s="107"/>
      <c r="BH17" s="107"/>
      <c r="BI17" s="107"/>
      <c r="BJ17" s="107"/>
      <c r="BK17" s="107"/>
      <c r="BL17" s="107"/>
      <c r="BM17" s="107"/>
      <c r="BN17" s="107"/>
      <c r="BO17" s="107"/>
      <c r="BP17" s="107"/>
      <c r="BQ17" s="107"/>
      <c r="BR17" s="107"/>
      <c r="BS17" s="107"/>
      <c r="BT17" s="107"/>
      <c r="BU17" s="107"/>
      <c r="BV17" s="107"/>
      <c r="BW17" s="107"/>
      <c r="BX17" s="107"/>
      <c r="BY17" s="107"/>
      <c r="BZ17" s="107"/>
      <c r="CA17" s="107"/>
      <c r="CB17" s="107"/>
      <c r="CC17" s="107"/>
      <c r="CD17" s="107"/>
      <c r="CE17" s="107"/>
      <c r="CF17" s="107"/>
      <c r="CG17" s="107"/>
      <c r="CH17" s="107"/>
      <c r="CI17" s="107"/>
      <c r="CJ17" s="107"/>
      <c r="CK17" s="107"/>
      <c r="CL17" s="107"/>
      <c r="CM17" s="107"/>
      <c r="CN17" s="107"/>
      <c r="CO17" s="107"/>
      <c r="CP17" s="107"/>
      <c r="CQ17" s="107"/>
      <c r="CR17" s="107"/>
      <c r="CS17" s="107"/>
      <c r="CT17" s="107"/>
      <c r="CU17" s="107"/>
      <c r="CV17" s="107"/>
      <c r="CW17" s="107"/>
      <c r="CX17" s="107"/>
      <c r="CY17" s="107"/>
      <c r="CZ17" s="107"/>
      <c r="DA17" s="107"/>
      <c r="DB17" s="107"/>
      <c r="DC17" s="107"/>
      <c r="DD17" s="107"/>
      <c r="DE17" s="107"/>
      <c r="DF17" s="107"/>
      <c r="DG17" s="107"/>
      <c r="DH17" s="107"/>
      <c r="DI17" s="107"/>
      <c r="DJ17" s="107"/>
      <c r="DK17" s="107"/>
      <c r="DL17" s="107"/>
      <c r="DM17" s="107"/>
      <c r="DN17" s="107"/>
      <c r="DO17" s="107"/>
      <c r="DP17" s="107"/>
      <c r="DQ17" s="107"/>
      <c r="DR17" s="107"/>
      <c r="DS17" s="107"/>
      <c r="DT17" s="107"/>
      <c r="DU17" s="107"/>
      <c r="DV17" s="107"/>
      <c r="DW17" s="107"/>
      <c r="DX17" s="107"/>
      <c r="DY17" s="107"/>
      <c r="DZ17" s="107"/>
      <c r="EA17" s="107"/>
      <c r="EB17" s="107"/>
      <c r="EC17" s="107"/>
      <c r="ED17" s="107"/>
      <c r="EE17" s="107"/>
      <c r="EF17" s="107"/>
      <c r="EG17" s="107"/>
      <c r="EH17" s="107"/>
      <c r="EI17" s="107"/>
      <c r="EJ17" s="107"/>
      <c r="EK17" s="107"/>
      <c r="EL17" s="107"/>
      <c r="EM17" s="107"/>
      <c r="EN17" s="107"/>
      <c r="EO17" s="107"/>
      <c r="EP17" s="107"/>
      <c r="EQ17" s="107"/>
      <c r="ER17" s="107"/>
      <c r="ES17" s="107"/>
      <c r="ET17" s="107"/>
      <c r="EU17" s="107"/>
      <c r="EV17" s="107"/>
      <c r="EW17" s="107"/>
      <c r="EX17" s="107"/>
      <c r="EY17" s="107"/>
      <c r="EZ17" s="107"/>
      <c r="FA17" s="107"/>
      <c r="FB17" s="107"/>
      <c r="FC17" s="107"/>
      <c r="FD17" s="107"/>
      <c r="FE17" s="107"/>
      <c r="FF17" s="107"/>
      <c r="FG17" s="107"/>
      <c r="FH17" s="107"/>
      <c r="FI17" s="107"/>
      <c r="FJ17" s="107"/>
      <c r="FK17" s="107"/>
      <c r="FL17" s="107"/>
      <c r="FM17" s="107"/>
      <c r="FN17" s="107"/>
      <c r="FO17" s="107"/>
      <c r="FP17" s="107"/>
      <c r="FQ17" s="107"/>
      <c r="FR17" s="107"/>
      <c r="FS17" s="107"/>
      <c r="FT17" s="107"/>
      <c r="FU17" s="107"/>
      <c r="FV17" s="107"/>
      <c r="FW17" s="107"/>
      <c r="FX17" s="107"/>
      <c r="FY17" s="107"/>
      <c r="FZ17" s="107"/>
      <c r="GA17" s="107"/>
      <c r="GB17" s="107"/>
      <c r="GC17" s="107"/>
      <c r="GD17" s="107"/>
      <c r="GE17" s="107"/>
      <c r="GF17" s="107"/>
      <c r="GG17" s="107"/>
      <c r="GH17" s="107"/>
      <c r="GI17" s="107"/>
      <c r="GJ17" s="107"/>
      <c r="GK17" s="107"/>
      <c r="GL17" s="107"/>
      <c r="GM17" s="107"/>
      <c r="GN17" s="107"/>
      <c r="GO17" s="107"/>
      <c r="GP17" s="107"/>
      <c r="GQ17" s="107"/>
      <c r="GR17" s="107"/>
      <c r="GS17" s="107"/>
      <c r="GT17" s="107"/>
      <c r="GU17" s="107"/>
      <c r="GV17" s="107"/>
      <c r="GW17" s="107"/>
      <c r="GX17" s="107"/>
      <c r="GY17" s="107"/>
      <c r="GZ17" s="107"/>
      <c r="HA17" s="107"/>
      <c r="HB17" s="107"/>
      <c r="HC17" s="107"/>
      <c r="HD17" s="107"/>
      <c r="HE17" s="107"/>
      <c r="HF17" s="107"/>
      <c r="HG17" s="107"/>
      <c r="HH17" s="107"/>
      <c r="HI17" s="107"/>
      <c r="HJ17" s="107"/>
      <c r="HK17" s="107"/>
      <c r="HL17" s="107"/>
      <c r="HM17" s="107"/>
      <c r="HN17" s="107"/>
      <c r="HO17" s="107"/>
      <c r="HP17" s="107"/>
      <c r="HQ17" s="107"/>
      <c r="HR17" s="107"/>
      <c r="HS17" s="107"/>
      <c r="HT17" s="107"/>
      <c r="HU17" s="107"/>
      <c r="HV17" s="107"/>
      <c r="HW17" s="107"/>
      <c r="HX17" s="107"/>
      <c r="HY17" s="107"/>
      <c r="HZ17" s="107"/>
      <c r="IA17" s="107"/>
      <c r="IB17" s="107"/>
      <c r="IC17" s="107"/>
      <c r="ID17" s="107"/>
      <c r="IE17" s="107"/>
      <c r="IF17" s="107"/>
      <c r="IG17" s="107"/>
      <c r="IH17" s="107"/>
      <c r="II17" s="107"/>
      <c r="IJ17" s="107"/>
      <c r="IK17" s="107"/>
      <c r="IL17" s="107"/>
      <c r="IM17" s="107"/>
      <c r="IN17" s="107"/>
      <c r="IO17" s="107"/>
      <c r="IP17" s="107"/>
      <c r="IQ17" s="107"/>
      <c r="IR17" s="107"/>
      <c r="IS17" s="107"/>
      <c r="IT17" s="107"/>
      <c r="IU17" s="107"/>
      <c r="IV17" s="107"/>
      <c r="IW17" s="107"/>
      <c r="IX17" s="107"/>
      <c r="IY17" s="107"/>
      <c r="IZ17" s="107"/>
      <c r="JA17" s="107"/>
      <c r="JB17" s="107"/>
      <c r="JC17" s="107"/>
      <c r="JD17" s="107"/>
      <c r="JE17" s="107"/>
      <c r="JF17" s="107"/>
      <c r="JG17" s="107"/>
      <c r="JH17" s="107"/>
      <c r="JI17" s="107"/>
      <c r="JJ17" s="107"/>
      <c r="JK17" s="107"/>
      <c r="JL17" s="107"/>
      <c r="JM17" s="107"/>
      <c r="JN17" s="107"/>
      <c r="JO17" s="107"/>
      <c r="JP17" s="107"/>
      <c r="JQ17" s="107"/>
      <c r="JR17" s="107"/>
      <c r="JS17" s="107"/>
      <c r="JT17" s="107"/>
      <c r="JU17" s="107"/>
      <c r="JV17" s="107"/>
      <c r="JW17" s="107"/>
      <c r="JX17" s="107"/>
      <c r="JY17" s="107"/>
      <c r="JZ17" s="107"/>
      <c r="KA17" s="107"/>
      <c r="KB17" s="107"/>
      <c r="KC17" s="107"/>
      <c r="KD17" s="107"/>
      <c r="KE17" s="107"/>
      <c r="KF17" s="107"/>
      <c r="KG17" s="107"/>
      <c r="KH17" s="107"/>
      <c r="KI17" s="107"/>
      <c r="KJ17" s="107"/>
      <c r="KK17" s="107"/>
      <c r="KL17" s="107"/>
      <c r="KM17" s="107"/>
      <c r="KN17" s="107"/>
      <c r="KO17" s="107"/>
      <c r="KP17" s="107"/>
      <c r="KQ17" s="107"/>
      <c r="KR17" s="107"/>
      <c r="KS17" s="107"/>
      <c r="KT17" s="107"/>
      <c r="KU17" s="107"/>
      <c r="KV17" s="107"/>
      <c r="KW17" s="107"/>
      <c r="KX17" s="107"/>
      <c r="KY17" s="107"/>
      <c r="KZ17" s="107"/>
      <c r="LA17" s="107"/>
      <c r="LB17" s="107"/>
      <c r="LC17" s="107"/>
      <c r="LD17" s="107"/>
      <c r="LE17" s="107"/>
      <c r="LF17" s="107"/>
      <c r="LG17" s="107"/>
      <c r="LH17" s="107"/>
      <c r="LI17" s="107"/>
      <c r="LJ17" s="107"/>
      <c r="LK17" s="107"/>
      <c r="LL17" s="107"/>
      <c r="LM17" s="107"/>
      <c r="LN17" s="107"/>
      <c r="LO17" s="107"/>
      <c r="LP17" s="107"/>
      <c r="LQ17" s="107"/>
      <c r="LR17" s="107"/>
      <c r="LS17" s="107"/>
      <c r="LT17" s="107"/>
      <c r="LU17" s="107"/>
      <c r="LV17" s="107"/>
      <c r="LW17" s="107"/>
      <c r="LX17" s="107"/>
      <c r="LY17" s="107"/>
      <c r="LZ17" s="107"/>
      <c r="MA17" s="107"/>
      <c r="MB17" s="107"/>
      <c r="MC17" s="107"/>
      <c r="MD17" s="107"/>
      <c r="ME17" s="107"/>
      <c r="MF17" s="107"/>
      <c r="MG17" s="107"/>
      <c r="MH17" s="107"/>
      <c r="MI17" s="107"/>
      <c r="MJ17" s="107"/>
      <c r="MK17" s="107"/>
      <c r="ML17" s="107"/>
      <c r="MM17" s="107"/>
      <c r="MN17" s="107"/>
      <c r="MO17" s="107"/>
      <c r="MP17" s="107"/>
      <c r="MQ17" s="107"/>
      <c r="MR17" s="107"/>
      <c r="MS17" s="107"/>
      <c r="MT17" s="107"/>
      <c r="MU17" s="107"/>
      <c r="MV17" s="107"/>
      <c r="MW17" s="107"/>
      <c r="MX17" s="107"/>
      <c r="MY17" s="107"/>
      <c r="MZ17" s="107"/>
      <c r="NA17" s="107"/>
      <c r="NB17" s="107"/>
      <c r="NC17" s="107"/>
      <c r="ND17" s="107"/>
      <c r="NE17" s="107"/>
      <c r="NF17" s="107"/>
      <c r="NG17" s="107"/>
      <c r="NH17" s="107"/>
      <c r="NI17" s="107"/>
      <c r="NJ17" s="107"/>
      <c r="NK17" s="107"/>
      <c r="NL17" s="107"/>
      <c r="NM17" s="107"/>
      <c r="NN17" s="107"/>
      <c r="NO17" s="107"/>
      <c r="NP17" s="107"/>
      <c r="NQ17" s="107"/>
      <c r="NR17" s="107"/>
      <c r="NS17" s="107"/>
      <c r="NT17" s="107"/>
      <c r="NU17" s="107"/>
      <c r="NV17" s="107"/>
      <c r="NW17" s="107"/>
      <c r="NX17" s="107"/>
      <c r="NY17" s="107"/>
      <c r="NZ17" s="107"/>
      <c r="OA17" s="107"/>
      <c r="OB17" s="107"/>
      <c r="OC17" s="107"/>
      <c r="OD17" s="107"/>
      <c r="OE17" s="107"/>
      <c r="OF17" s="107"/>
      <c r="OG17" s="107"/>
      <c r="OH17" s="107"/>
      <c r="OI17" s="107"/>
      <c r="OJ17" s="107"/>
      <c r="OK17" s="107"/>
      <c r="OL17" s="107"/>
      <c r="OM17" s="107"/>
      <c r="ON17" s="107"/>
      <c r="OO17" s="107"/>
      <c r="OP17" s="107"/>
      <c r="OQ17" s="107"/>
      <c r="OR17" s="107"/>
      <c r="OS17" s="107"/>
      <c r="OT17" s="107"/>
      <c r="OU17" s="107"/>
      <c r="OV17" s="107"/>
      <c r="OW17" s="107"/>
      <c r="OX17" s="107"/>
      <c r="OY17" s="107"/>
      <c r="OZ17" s="107"/>
      <c r="PA17" s="107"/>
      <c r="PB17" s="107"/>
      <c r="PC17" s="107"/>
      <c r="PD17" s="107"/>
      <c r="PE17" s="107"/>
      <c r="PF17" s="107"/>
      <c r="PG17" s="107"/>
      <c r="PH17" s="107"/>
      <c r="PI17" s="107"/>
      <c r="PJ17" s="107"/>
      <c r="PK17" s="107"/>
      <c r="PL17" s="107"/>
      <c r="PM17" s="107"/>
      <c r="PN17" s="107"/>
      <c r="PO17" s="107"/>
      <c r="PP17" s="107"/>
      <c r="PQ17" s="107"/>
      <c r="PR17" s="107"/>
      <c r="PS17" s="107"/>
      <c r="PT17" s="107"/>
      <c r="PU17" s="107"/>
      <c r="PV17" s="107"/>
      <c r="PW17" s="107"/>
      <c r="PX17" s="107"/>
      <c r="PY17" s="107"/>
      <c r="PZ17" s="107"/>
      <c r="QA17" s="107"/>
      <c r="QB17" s="107"/>
      <c r="QC17" s="107"/>
      <c r="QD17" s="107"/>
      <c r="QE17" s="107"/>
      <c r="QF17" s="107"/>
      <c r="QG17" s="107"/>
      <c r="QH17" s="107"/>
      <c r="QI17" s="107"/>
      <c r="QJ17" s="107"/>
      <c r="QK17" s="107"/>
      <c r="QL17" s="107"/>
      <c r="QM17" s="107"/>
      <c r="QN17" s="107"/>
      <c r="QO17" s="107"/>
      <c r="QP17" s="107"/>
      <c r="QQ17" s="107"/>
      <c r="QR17" s="107"/>
      <c r="QS17" s="107"/>
      <c r="QT17" s="107"/>
      <c r="QU17" s="107"/>
      <c r="QV17" s="107"/>
      <c r="QW17" s="107"/>
      <c r="QX17" s="107"/>
      <c r="QY17" s="107"/>
      <c r="QZ17" s="107"/>
      <c r="RA17" s="107"/>
      <c r="RB17" s="107"/>
      <c r="RC17" s="107"/>
      <c r="RD17" s="107"/>
      <c r="RE17" s="107"/>
      <c r="RF17" s="107"/>
      <c r="RG17" s="107"/>
      <c r="RH17" s="107"/>
      <c r="RI17" s="107"/>
      <c r="RJ17" s="107"/>
      <c r="RK17" s="107"/>
      <c r="RL17" s="107"/>
      <c r="RM17" s="107"/>
      <c r="RN17" s="107"/>
      <c r="RO17" s="107"/>
      <c r="RP17" s="107"/>
      <c r="RQ17" s="107"/>
      <c r="RR17" s="107"/>
      <c r="RS17" s="107"/>
      <c r="RT17" s="107"/>
      <c r="RU17" s="107"/>
      <c r="RV17" s="107"/>
      <c r="RW17" s="107"/>
      <c r="RX17" s="107"/>
      <c r="RY17" s="107"/>
      <c r="RZ17" s="107"/>
      <c r="SA17" s="107"/>
      <c r="SB17" s="107"/>
      <c r="SC17" s="107"/>
      <c r="SD17" s="107"/>
      <c r="SE17" s="107"/>
      <c r="SF17" s="107"/>
      <c r="SG17" s="107"/>
      <c r="SH17" s="107"/>
      <c r="SI17" s="107"/>
      <c r="SJ17" s="107"/>
      <c r="SK17" s="107"/>
      <c r="SL17" s="107"/>
      <c r="SM17" s="107"/>
      <c r="SN17" s="107"/>
      <c r="SO17" s="107"/>
      <c r="SP17" s="107"/>
      <c r="SQ17" s="107"/>
      <c r="SR17" s="107"/>
      <c r="SS17" s="107"/>
      <c r="ST17" s="107"/>
      <c r="SU17" s="107"/>
      <c r="SV17" s="107"/>
      <c r="SW17" s="107"/>
      <c r="SX17" s="107"/>
      <c r="SY17" s="107"/>
      <c r="SZ17" s="107"/>
      <c r="TA17" s="107"/>
      <c r="TB17" s="107"/>
      <c r="TC17" s="107"/>
      <c r="TD17" s="107"/>
      <c r="TE17" s="107"/>
      <c r="TF17" s="107"/>
      <c r="TG17" s="107"/>
      <c r="TH17" s="107"/>
      <c r="TI17" s="107"/>
      <c r="TJ17" s="107"/>
      <c r="TK17" s="107"/>
      <c r="TL17" s="107"/>
      <c r="TM17" s="107"/>
      <c r="TN17" s="107"/>
      <c r="TO17" s="107"/>
      <c r="TP17" s="107"/>
      <c r="TQ17" s="107"/>
      <c r="TR17" s="107"/>
      <c r="TS17" s="107"/>
      <c r="TT17" s="107"/>
      <c r="TU17" s="107"/>
      <c r="TV17" s="107"/>
      <c r="TW17" s="107"/>
      <c r="TX17" s="107"/>
      <c r="TY17" s="107"/>
      <c r="TZ17" s="107"/>
      <c r="UA17" s="107"/>
      <c r="UB17" s="107"/>
      <c r="UC17" s="107"/>
      <c r="UD17" s="107"/>
      <c r="UE17" s="107"/>
      <c r="UF17" s="107"/>
      <c r="UG17" s="107"/>
      <c r="UH17" s="107"/>
      <c r="UI17" s="107"/>
      <c r="UJ17" s="107"/>
      <c r="UK17" s="107"/>
      <c r="UL17" s="107"/>
      <c r="UM17" s="107"/>
      <c r="UN17" s="107"/>
      <c r="UO17" s="107"/>
      <c r="UP17" s="107"/>
      <c r="UQ17" s="107"/>
      <c r="UR17" s="107"/>
      <c r="US17" s="107"/>
      <c r="UT17" s="107"/>
      <c r="UU17" s="107"/>
      <c r="UV17" s="107"/>
      <c r="UW17" s="107"/>
      <c r="UX17" s="107"/>
      <c r="UY17" s="107"/>
      <c r="UZ17" s="107"/>
      <c r="VA17" s="107"/>
      <c r="VB17" s="107"/>
      <c r="VC17" s="107"/>
      <c r="VD17" s="107"/>
      <c r="VE17" s="107"/>
      <c r="VF17" s="107"/>
      <c r="VG17" s="107"/>
      <c r="VH17" s="107"/>
      <c r="VI17" s="107"/>
      <c r="VJ17" s="107"/>
      <c r="VK17" s="107"/>
      <c r="VL17" s="107"/>
      <c r="VM17" s="107"/>
      <c r="VN17" s="107"/>
      <c r="VO17" s="107"/>
      <c r="VP17" s="107"/>
      <c r="VQ17" s="107"/>
      <c r="VR17" s="107"/>
      <c r="VS17" s="107"/>
      <c r="VT17" s="107"/>
      <c r="VU17" s="107"/>
      <c r="VV17" s="107"/>
      <c r="VW17" s="107"/>
      <c r="VX17" s="107"/>
      <c r="VY17" s="107"/>
      <c r="VZ17" s="107"/>
      <c r="WA17" s="107"/>
      <c r="WB17" s="107"/>
      <c r="WC17" s="107"/>
      <c r="WD17" s="107"/>
      <c r="WE17" s="107"/>
      <c r="WF17" s="107"/>
      <c r="WG17" s="107"/>
      <c r="WH17" s="107"/>
      <c r="WI17" s="107"/>
      <c r="WJ17" s="107"/>
      <c r="WK17" s="107"/>
      <c r="WL17" s="107"/>
      <c r="WM17" s="107"/>
      <c r="WN17" s="107"/>
      <c r="WO17" s="107"/>
      <c r="WP17" s="107"/>
      <c r="WQ17" s="107"/>
      <c r="WR17" s="107"/>
      <c r="WS17" s="107"/>
      <c r="WT17" s="107"/>
      <c r="WU17" s="107"/>
      <c r="WV17" s="107"/>
      <c r="WW17" s="107"/>
      <c r="WX17" s="107"/>
      <c r="WY17" s="107"/>
      <c r="WZ17" s="107"/>
      <c r="XA17" s="107"/>
      <c r="XB17" s="107"/>
      <c r="XC17" s="107"/>
      <c r="XD17" s="107"/>
      <c r="XE17" s="107"/>
      <c r="XF17" s="107"/>
      <c r="XG17" s="107"/>
      <c r="XH17" s="107"/>
      <c r="XI17" s="107"/>
      <c r="XJ17" s="107"/>
      <c r="XK17" s="107"/>
      <c r="XL17" s="107"/>
      <c r="XM17" s="107"/>
      <c r="XN17" s="107"/>
      <c r="XO17" s="107"/>
      <c r="XP17" s="107"/>
      <c r="XQ17" s="107"/>
      <c r="XR17" s="107"/>
      <c r="XS17" s="107"/>
      <c r="XT17" s="107"/>
      <c r="XU17" s="107"/>
      <c r="XV17" s="107"/>
      <c r="XW17" s="107"/>
      <c r="XX17" s="107"/>
      <c r="XY17" s="107"/>
      <c r="XZ17" s="107"/>
      <c r="YA17" s="107"/>
      <c r="YB17" s="107"/>
      <c r="YC17" s="107"/>
      <c r="YD17" s="107"/>
      <c r="YE17" s="107"/>
      <c r="YF17" s="107"/>
      <c r="YG17" s="107"/>
      <c r="YH17" s="107"/>
      <c r="YI17" s="107"/>
      <c r="YJ17" s="107"/>
      <c r="YK17" s="107"/>
      <c r="YL17" s="107"/>
      <c r="YM17" s="107"/>
      <c r="YN17" s="107"/>
      <c r="YO17" s="107"/>
      <c r="YP17" s="107"/>
      <c r="YQ17" s="107"/>
      <c r="YR17" s="107"/>
      <c r="YS17" s="107"/>
      <c r="YT17" s="107"/>
      <c r="YU17" s="107"/>
      <c r="YV17" s="107"/>
      <c r="YW17" s="107"/>
      <c r="YX17" s="107"/>
      <c r="YY17" s="107"/>
      <c r="YZ17" s="107"/>
      <c r="ZA17" s="107"/>
      <c r="ZB17" s="107"/>
      <c r="ZC17" s="107"/>
      <c r="ZD17" s="107"/>
      <c r="ZE17" s="107"/>
      <c r="ZF17" s="107"/>
      <c r="ZG17" s="107"/>
      <c r="ZH17" s="107"/>
      <c r="ZI17" s="107"/>
      <c r="ZJ17" s="107"/>
      <c r="ZK17" s="107"/>
      <c r="ZL17" s="107"/>
      <c r="ZM17" s="107"/>
      <c r="ZN17" s="107"/>
      <c r="ZO17" s="107"/>
      <c r="ZP17" s="107"/>
      <c r="ZQ17" s="107"/>
      <c r="ZR17" s="107"/>
      <c r="ZS17" s="107"/>
      <c r="ZT17" s="107"/>
      <c r="ZU17" s="107"/>
      <c r="ZV17" s="107"/>
      <c r="ZW17" s="107"/>
      <c r="ZX17" s="107"/>
      <c r="ZY17" s="107"/>
      <c r="ZZ17" s="107"/>
      <c r="AAA17" s="107"/>
      <c r="AAB17" s="107"/>
      <c r="AAC17" s="107"/>
      <c r="AAD17" s="107"/>
      <c r="AAE17" s="107"/>
      <c r="AAF17" s="107"/>
      <c r="AAG17" s="107"/>
      <c r="AAH17" s="107"/>
      <c r="AAI17" s="107"/>
      <c r="AAJ17" s="107"/>
      <c r="AAK17" s="107"/>
      <c r="AAL17" s="107"/>
      <c r="AAM17" s="107"/>
      <c r="AAN17" s="107"/>
      <c r="AAO17" s="107"/>
      <c r="AAP17" s="107"/>
      <c r="AAQ17" s="107"/>
      <c r="AAR17" s="107"/>
      <c r="AAS17" s="107"/>
      <c r="AAT17" s="107"/>
      <c r="AAU17" s="107"/>
      <c r="AAV17" s="107"/>
      <c r="AAW17" s="107"/>
      <c r="AAX17" s="107"/>
      <c r="AAY17" s="107"/>
      <c r="AAZ17" s="107"/>
      <c r="ABA17" s="107"/>
      <c r="ABB17" s="107"/>
      <c r="ABC17" s="107"/>
      <c r="ABD17" s="107"/>
      <c r="ABE17" s="107"/>
      <c r="ABF17" s="107"/>
      <c r="ABG17" s="107"/>
      <c r="ABH17" s="107"/>
      <c r="ABI17" s="107"/>
      <c r="ABJ17" s="107"/>
      <c r="ABK17" s="107"/>
      <c r="ABL17" s="107"/>
      <c r="ABM17" s="107"/>
      <c r="ABN17" s="107"/>
      <c r="ABO17" s="107"/>
      <c r="ABP17" s="107"/>
      <c r="ABQ17" s="107"/>
      <c r="ABR17" s="107"/>
      <c r="ABS17" s="107"/>
      <c r="ABT17" s="107"/>
      <c r="ABU17" s="107"/>
      <c r="ABV17" s="107"/>
      <c r="ABW17" s="107"/>
      <c r="ABX17" s="107"/>
      <c r="ABY17" s="107"/>
      <c r="ABZ17" s="107"/>
      <c r="ACA17" s="107"/>
      <c r="ACB17" s="107"/>
      <c r="ACC17" s="107"/>
      <c r="ACD17" s="107"/>
      <c r="ACE17" s="107"/>
      <c r="ACF17" s="107"/>
      <c r="ACG17" s="107"/>
      <c r="ACH17" s="107"/>
      <c r="ACI17" s="107"/>
      <c r="ACJ17" s="107"/>
      <c r="ACK17" s="107"/>
      <c r="ACL17" s="107"/>
      <c r="ACM17" s="107"/>
      <c r="ACN17" s="107"/>
      <c r="ACO17" s="107"/>
      <c r="ACP17" s="107"/>
      <c r="ACQ17" s="107"/>
      <c r="ACR17" s="107"/>
      <c r="ACS17" s="107"/>
      <c r="ACT17" s="107"/>
      <c r="ACU17" s="107"/>
      <c r="ACV17" s="107"/>
      <c r="ACW17" s="107"/>
      <c r="ACX17" s="107"/>
      <c r="ACY17" s="107"/>
      <c r="ACZ17" s="107"/>
      <c r="ADA17" s="107"/>
      <c r="ADB17" s="107"/>
      <c r="ADC17" s="107"/>
      <c r="ADD17" s="107"/>
      <c r="ADE17" s="107"/>
      <c r="ADF17" s="107"/>
      <c r="ADG17" s="107"/>
      <c r="ADH17" s="107"/>
      <c r="ADI17" s="107"/>
      <c r="ADJ17" s="107"/>
      <c r="ADK17" s="107"/>
      <c r="ADL17" s="107"/>
      <c r="ADM17" s="107"/>
      <c r="ADN17" s="107"/>
      <c r="ADO17" s="107"/>
      <c r="ADP17" s="107"/>
      <c r="ADQ17" s="107"/>
      <c r="ADR17" s="107"/>
      <c r="ADS17" s="107"/>
      <c r="ADT17" s="107"/>
      <c r="ADU17" s="107"/>
      <c r="ADV17" s="107"/>
      <c r="ADW17" s="107"/>
      <c r="ADX17" s="107"/>
      <c r="ADY17" s="107"/>
      <c r="ADZ17" s="107"/>
      <c r="AEA17" s="107"/>
      <c r="AEB17" s="107"/>
      <c r="AEC17" s="107"/>
      <c r="AED17" s="107"/>
      <c r="AEE17" s="107"/>
      <c r="AEF17" s="107"/>
      <c r="AEG17" s="107"/>
      <c r="AEH17" s="107"/>
      <c r="AEI17" s="107"/>
      <c r="AEJ17" s="107"/>
      <c r="AEK17" s="107"/>
      <c r="AEL17" s="107"/>
      <c r="AEM17" s="107"/>
      <c r="AEN17" s="107"/>
      <c r="AEO17" s="107"/>
      <c r="AEP17" s="107"/>
      <c r="AEQ17" s="107"/>
      <c r="AER17" s="107"/>
      <c r="AES17" s="107"/>
      <c r="AET17" s="107"/>
      <c r="AEU17" s="107"/>
      <c r="AEV17" s="107"/>
      <c r="AEW17" s="107"/>
      <c r="AEX17" s="107"/>
      <c r="AEY17" s="107"/>
      <c r="AEZ17" s="107"/>
      <c r="AFA17" s="107"/>
      <c r="AFB17" s="107"/>
      <c r="AFC17" s="107"/>
      <c r="AFD17" s="107"/>
      <c r="AFE17" s="107"/>
      <c r="AFF17" s="107"/>
      <c r="AFG17" s="107"/>
      <c r="AFH17" s="107"/>
      <c r="AFI17" s="107"/>
      <c r="AFJ17" s="107"/>
      <c r="AFK17" s="107"/>
      <c r="AFL17" s="107"/>
      <c r="AFM17" s="107"/>
      <c r="AFN17" s="107"/>
      <c r="AFO17" s="107"/>
      <c r="AFP17" s="107"/>
      <c r="AFQ17" s="107"/>
      <c r="AFR17" s="107"/>
      <c r="AFS17" s="107"/>
      <c r="AFT17" s="107"/>
      <c r="AFU17" s="107"/>
      <c r="AFV17" s="107"/>
      <c r="AFW17" s="107"/>
      <c r="AFX17" s="107"/>
      <c r="AFY17" s="107"/>
      <c r="AFZ17" s="107"/>
      <c r="AGA17" s="107"/>
      <c r="AGB17" s="107"/>
      <c r="AGC17" s="107"/>
      <c r="AGD17" s="107"/>
      <c r="AGE17" s="107"/>
      <c r="AGF17" s="107"/>
      <c r="AGG17" s="107"/>
      <c r="AGH17" s="107"/>
      <c r="AGI17" s="107"/>
      <c r="AGJ17" s="107"/>
      <c r="AGK17" s="107"/>
      <c r="AGL17" s="107"/>
      <c r="AGM17" s="107"/>
      <c r="AGN17" s="107"/>
      <c r="AGO17" s="107"/>
      <c r="AGP17" s="107"/>
      <c r="AGQ17" s="107"/>
      <c r="AGR17" s="107"/>
      <c r="AGS17" s="107"/>
      <c r="AGT17" s="107"/>
      <c r="AGU17" s="107"/>
      <c r="AGV17" s="107"/>
      <c r="AGW17" s="107"/>
      <c r="AGX17" s="107"/>
      <c r="AGY17" s="107"/>
      <c r="AGZ17" s="107"/>
      <c r="AHA17" s="107"/>
      <c r="AHB17" s="107"/>
      <c r="AHC17" s="107"/>
      <c r="AHD17" s="107"/>
      <c r="AHE17" s="107"/>
      <c r="AHF17" s="107"/>
      <c r="AHG17" s="107"/>
      <c r="AHH17" s="107"/>
      <c r="AHI17" s="107"/>
      <c r="AHJ17" s="107"/>
      <c r="AHK17" s="107"/>
      <c r="AHL17" s="107"/>
      <c r="AHM17" s="107"/>
      <c r="AHN17" s="107"/>
      <c r="AHO17" s="107"/>
      <c r="AHP17" s="107"/>
      <c r="AHQ17" s="107"/>
      <c r="AHR17" s="107"/>
      <c r="AHS17" s="107"/>
      <c r="AHT17" s="107"/>
      <c r="AHU17" s="107"/>
      <c r="AHV17" s="107"/>
      <c r="AHW17" s="107"/>
      <c r="AHX17" s="107"/>
      <c r="AHY17" s="107"/>
      <c r="AHZ17" s="107"/>
      <c r="AIA17" s="107"/>
      <c r="AIB17" s="107"/>
      <c r="AIC17" s="107"/>
      <c r="AID17" s="107"/>
      <c r="AIE17" s="107"/>
      <c r="AIF17" s="107"/>
      <c r="AIG17" s="107"/>
      <c r="AIH17" s="107"/>
      <c r="AII17" s="107"/>
      <c r="AIJ17" s="107"/>
      <c r="AIK17" s="107"/>
      <c r="AIL17" s="107"/>
      <c r="AIM17" s="107"/>
      <c r="AIN17" s="107"/>
      <c r="AIO17" s="107"/>
      <c r="AIP17" s="107"/>
      <c r="AIQ17" s="107"/>
      <c r="AIR17" s="107"/>
      <c r="AIS17" s="107"/>
      <c r="AIT17" s="107"/>
      <c r="AIU17" s="107"/>
      <c r="AIV17" s="107"/>
      <c r="AIW17" s="107"/>
      <c r="AIX17" s="107"/>
      <c r="AIY17" s="107"/>
      <c r="AIZ17" s="107"/>
      <c r="AJA17" s="107"/>
      <c r="AJB17" s="107"/>
      <c r="AJC17" s="107"/>
      <c r="AJD17" s="107"/>
      <c r="AJE17" s="107"/>
      <c r="AJF17" s="107"/>
      <c r="AJG17" s="107"/>
      <c r="AJH17" s="107"/>
      <c r="AJI17" s="107"/>
      <c r="AJJ17" s="107"/>
      <c r="AJK17" s="107"/>
      <c r="AJL17" s="107"/>
      <c r="AJM17" s="107"/>
      <c r="AJN17" s="107"/>
      <c r="AJO17" s="107"/>
      <c r="AJP17" s="107"/>
      <c r="AJQ17" s="107"/>
      <c r="AJR17" s="107"/>
      <c r="AJS17" s="107"/>
      <c r="AJT17" s="107"/>
      <c r="AJU17" s="107"/>
      <c r="AJV17" s="107"/>
      <c r="AJW17" s="107"/>
      <c r="AJX17" s="107"/>
      <c r="AJY17" s="107"/>
      <c r="AJZ17" s="107"/>
      <c r="AKA17" s="107"/>
      <c r="AKB17" s="107"/>
      <c r="AKC17" s="107"/>
      <c r="AKD17" s="107"/>
      <c r="AKE17" s="107"/>
      <c r="AKF17" s="107"/>
      <c r="AKG17" s="107"/>
      <c r="AKH17" s="107"/>
      <c r="AKI17" s="107"/>
      <c r="AKJ17" s="107"/>
      <c r="AKK17" s="107"/>
      <c r="AKL17" s="107"/>
      <c r="AKM17" s="107"/>
      <c r="AKN17" s="107"/>
      <c r="AKO17" s="107"/>
      <c r="AKP17" s="107"/>
      <c r="AKQ17" s="107"/>
      <c r="AKR17" s="107"/>
      <c r="AKS17" s="107"/>
      <c r="AKT17" s="107"/>
      <c r="AKU17" s="107"/>
      <c r="AKV17" s="107"/>
      <c r="AKW17" s="107"/>
      <c r="AKX17" s="107"/>
      <c r="AKY17" s="107"/>
      <c r="AKZ17" s="107"/>
      <c r="ALA17" s="107"/>
      <c r="ALB17" s="107"/>
      <c r="ALC17" s="107"/>
      <c r="ALD17" s="107"/>
      <c r="ALE17" s="107"/>
      <c r="ALF17" s="107"/>
      <c r="ALG17" s="107"/>
      <c r="ALH17" s="107"/>
      <c r="ALI17" s="107"/>
      <c r="ALJ17" s="107"/>
      <c r="ALK17" s="107"/>
      <c r="ALL17" s="107"/>
      <c r="ALM17" s="107"/>
      <c r="ALN17" s="107"/>
      <c r="ALO17" s="107"/>
      <c r="ALP17" s="107"/>
      <c r="ALQ17" s="107"/>
      <c r="ALR17" s="107"/>
      <c r="ALS17" s="107"/>
      <c r="ALT17" s="107"/>
      <c r="ALU17" s="107"/>
      <c r="ALV17" s="107"/>
      <c r="ALW17" s="107"/>
      <c r="ALX17" s="107"/>
      <c r="ALY17" s="107"/>
      <c r="ALZ17" s="107"/>
      <c r="AMA17" s="107"/>
      <c r="AMB17" s="107"/>
      <c r="AMC17" s="107"/>
      <c r="AMD17" s="107"/>
      <c r="AME17" s="107"/>
      <c r="AMF17" s="107"/>
      <c r="AMG17" s="107"/>
    </row>
    <row r="18" spans="1:1021" s="1" customFormat="1" ht="28.15" customHeight="1">
      <c r="A18" s="174" t="s">
        <v>66</v>
      </c>
      <c r="B18" s="113"/>
      <c r="C18" s="107"/>
      <c r="D18" s="107"/>
      <c r="E18" s="107"/>
      <c r="F18" s="107"/>
      <c r="G18" s="107"/>
      <c r="H18" s="107"/>
      <c r="I18" s="107"/>
      <c r="J18" s="107"/>
      <c r="K18" s="107"/>
      <c r="L18" s="107"/>
      <c r="M18" s="107"/>
      <c r="N18" s="107"/>
      <c r="O18" s="107"/>
      <c r="P18" s="107"/>
      <c r="Q18" s="107"/>
      <c r="R18" s="107"/>
      <c r="S18" s="107"/>
      <c r="T18" s="107"/>
      <c r="U18" s="107"/>
      <c r="V18" s="107"/>
      <c r="W18" s="107"/>
      <c r="X18" s="107"/>
      <c r="Y18" s="107"/>
      <c r="Z18" s="107"/>
      <c r="AA18" s="107"/>
      <c r="AB18" s="107"/>
      <c r="AC18" s="107"/>
      <c r="AD18" s="107"/>
      <c r="AE18" s="107"/>
      <c r="AF18" s="107"/>
      <c r="AG18" s="107"/>
      <c r="AH18" s="107"/>
      <c r="AI18" s="107"/>
      <c r="AJ18" s="107"/>
      <c r="AK18" s="107"/>
      <c r="AL18" s="107"/>
      <c r="AM18" s="107"/>
      <c r="AN18" s="107"/>
      <c r="AO18" s="107"/>
      <c r="AP18" s="107"/>
      <c r="AQ18" s="107"/>
      <c r="AR18" s="107"/>
      <c r="AS18" s="107"/>
      <c r="AT18" s="107"/>
      <c r="AU18" s="107"/>
      <c r="AV18" s="107"/>
      <c r="AW18" s="107"/>
      <c r="AX18" s="107"/>
      <c r="AY18" s="107"/>
      <c r="AZ18" s="107"/>
      <c r="BA18" s="107"/>
      <c r="BB18" s="107"/>
      <c r="BC18" s="107"/>
      <c r="BD18" s="107"/>
      <c r="BE18" s="107"/>
      <c r="BF18" s="107"/>
      <c r="BG18" s="107"/>
      <c r="BH18" s="107"/>
      <c r="BI18" s="107"/>
      <c r="BJ18" s="107"/>
      <c r="BK18" s="107"/>
      <c r="BL18" s="107"/>
      <c r="BM18" s="107"/>
      <c r="BN18" s="107"/>
      <c r="BO18" s="107"/>
      <c r="BP18" s="107"/>
      <c r="BQ18" s="107"/>
      <c r="BR18" s="107"/>
      <c r="BS18" s="107"/>
      <c r="BT18" s="107"/>
      <c r="BU18" s="107"/>
      <c r="BV18" s="107"/>
      <c r="BW18" s="107"/>
      <c r="BX18" s="107"/>
      <c r="BY18" s="107"/>
      <c r="BZ18" s="107"/>
      <c r="CA18" s="107"/>
      <c r="CB18" s="107"/>
      <c r="CC18" s="107"/>
      <c r="CD18" s="107"/>
      <c r="CE18" s="107"/>
      <c r="CF18" s="107"/>
      <c r="CG18" s="107"/>
      <c r="CH18" s="107"/>
      <c r="CI18" s="107"/>
      <c r="CJ18" s="107"/>
      <c r="CK18" s="107"/>
      <c r="CL18" s="107"/>
      <c r="CM18" s="107"/>
      <c r="CN18" s="107"/>
      <c r="CO18" s="107"/>
      <c r="CP18" s="107"/>
      <c r="CQ18" s="107"/>
      <c r="CR18" s="107"/>
      <c r="CS18" s="107"/>
      <c r="CT18" s="107"/>
      <c r="CU18" s="107"/>
      <c r="CV18" s="107"/>
      <c r="CW18" s="107"/>
      <c r="CX18" s="107"/>
      <c r="CY18" s="107"/>
      <c r="CZ18" s="107"/>
      <c r="DA18" s="107"/>
      <c r="DB18" s="107"/>
      <c r="DC18" s="107"/>
      <c r="DD18" s="107"/>
      <c r="DE18" s="107"/>
      <c r="DF18" s="107"/>
      <c r="DG18" s="107"/>
      <c r="DH18" s="107"/>
      <c r="DI18" s="107"/>
      <c r="DJ18" s="107"/>
      <c r="DK18" s="107"/>
      <c r="DL18" s="107"/>
      <c r="DM18" s="107"/>
      <c r="DN18" s="107"/>
      <c r="DO18" s="107"/>
      <c r="DP18" s="107"/>
      <c r="DQ18" s="107"/>
      <c r="DR18" s="107"/>
      <c r="DS18" s="107"/>
      <c r="DT18" s="107"/>
      <c r="DU18" s="107"/>
      <c r="DV18" s="107"/>
      <c r="DW18" s="107"/>
      <c r="DX18" s="107"/>
      <c r="DY18" s="107"/>
      <c r="DZ18" s="107"/>
      <c r="EA18" s="107"/>
      <c r="EB18" s="107"/>
      <c r="EC18" s="107"/>
      <c r="ED18" s="107"/>
      <c r="EE18" s="107"/>
      <c r="EF18" s="107"/>
      <c r="EG18" s="107"/>
      <c r="EH18" s="107"/>
      <c r="EI18" s="107"/>
      <c r="EJ18" s="107"/>
      <c r="EK18" s="107"/>
      <c r="EL18" s="107"/>
      <c r="EM18" s="107"/>
      <c r="EN18" s="107"/>
      <c r="EO18" s="107"/>
      <c r="EP18" s="107"/>
      <c r="EQ18" s="107"/>
      <c r="ER18" s="107"/>
      <c r="ES18" s="107"/>
      <c r="ET18" s="107"/>
      <c r="EU18" s="107"/>
      <c r="EV18" s="107"/>
      <c r="EW18" s="107"/>
      <c r="EX18" s="107"/>
      <c r="EY18" s="107"/>
      <c r="EZ18" s="107"/>
      <c r="FA18" s="107"/>
      <c r="FB18" s="107"/>
      <c r="FC18" s="107"/>
      <c r="FD18" s="107"/>
      <c r="FE18" s="107"/>
      <c r="FF18" s="107"/>
      <c r="FG18" s="107"/>
      <c r="FH18" s="107"/>
      <c r="FI18" s="107"/>
      <c r="FJ18" s="107"/>
      <c r="FK18" s="107"/>
      <c r="FL18" s="107"/>
      <c r="FM18" s="107"/>
      <c r="FN18" s="107"/>
      <c r="FO18" s="107"/>
      <c r="FP18" s="107"/>
      <c r="FQ18" s="107"/>
      <c r="FR18" s="107"/>
      <c r="FS18" s="107"/>
      <c r="FT18" s="107"/>
      <c r="FU18" s="107"/>
      <c r="FV18" s="107"/>
      <c r="FW18" s="107"/>
      <c r="FX18" s="107"/>
      <c r="FY18" s="107"/>
      <c r="FZ18" s="107"/>
      <c r="GA18" s="107"/>
      <c r="GB18" s="107"/>
      <c r="GC18" s="107"/>
      <c r="GD18" s="107"/>
      <c r="GE18" s="107"/>
      <c r="GF18" s="107"/>
      <c r="GG18" s="107"/>
      <c r="GH18" s="107"/>
      <c r="GI18" s="107"/>
      <c r="GJ18" s="107"/>
      <c r="GK18" s="107"/>
      <c r="GL18" s="107"/>
      <c r="GM18" s="107"/>
      <c r="GN18" s="107"/>
      <c r="GO18" s="107"/>
      <c r="GP18" s="107"/>
      <c r="GQ18" s="107"/>
      <c r="GR18" s="107"/>
      <c r="GS18" s="107"/>
      <c r="GT18" s="107"/>
      <c r="GU18" s="107"/>
      <c r="GV18" s="107"/>
      <c r="GW18" s="107"/>
      <c r="GX18" s="107"/>
      <c r="GY18" s="107"/>
      <c r="GZ18" s="107"/>
      <c r="HA18" s="107"/>
      <c r="HB18" s="107"/>
      <c r="HC18" s="107"/>
      <c r="HD18" s="107"/>
      <c r="HE18" s="107"/>
      <c r="HF18" s="107"/>
      <c r="HG18" s="107"/>
      <c r="HH18" s="107"/>
      <c r="HI18" s="107"/>
      <c r="HJ18" s="107"/>
      <c r="HK18" s="107"/>
      <c r="HL18" s="107"/>
      <c r="HM18" s="107"/>
      <c r="HN18" s="107"/>
      <c r="HO18" s="107"/>
      <c r="HP18" s="107"/>
      <c r="HQ18" s="107"/>
      <c r="HR18" s="107"/>
      <c r="HS18" s="107"/>
      <c r="HT18" s="107"/>
      <c r="HU18" s="107"/>
      <c r="HV18" s="107"/>
      <c r="HW18" s="107"/>
      <c r="HX18" s="107"/>
      <c r="HY18" s="107"/>
      <c r="HZ18" s="107"/>
      <c r="IA18" s="107"/>
      <c r="IB18" s="107"/>
      <c r="IC18" s="107"/>
      <c r="ID18" s="107"/>
      <c r="IE18" s="107"/>
      <c r="IF18" s="107"/>
      <c r="IG18" s="107"/>
      <c r="IH18" s="107"/>
      <c r="II18" s="107"/>
      <c r="IJ18" s="107"/>
      <c r="IK18" s="107"/>
      <c r="IL18" s="107"/>
      <c r="IM18" s="107"/>
      <c r="IN18" s="107"/>
      <c r="IO18" s="107"/>
      <c r="IP18" s="107"/>
      <c r="IQ18" s="107"/>
      <c r="IR18" s="107"/>
      <c r="IS18" s="107"/>
      <c r="IT18" s="107"/>
      <c r="IU18" s="107"/>
      <c r="IV18" s="107"/>
      <c r="IW18" s="107"/>
      <c r="IX18" s="107"/>
      <c r="IY18" s="107"/>
      <c r="IZ18" s="107"/>
      <c r="JA18" s="107"/>
      <c r="JB18" s="107"/>
      <c r="JC18" s="107"/>
      <c r="JD18" s="107"/>
      <c r="JE18" s="107"/>
      <c r="JF18" s="107"/>
      <c r="JG18" s="107"/>
      <c r="JH18" s="107"/>
      <c r="JI18" s="107"/>
      <c r="JJ18" s="107"/>
      <c r="JK18" s="107"/>
      <c r="JL18" s="107"/>
      <c r="JM18" s="107"/>
      <c r="JN18" s="107"/>
      <c r="JO18" s="107"/>
      <c r="JP18" s="107"/>
      <c r="JQ18" s="107"/>
      <c r="JR18" s="107"/>
      <c r="JS18" s="107"/>
      <c r="JT18" s="107"/>
      <c r="JU18" s="107"/>
      <c r="JV18" s="107"/>
      <c r="JW18" s="107"/>
      <c r="JX18" s="107"/>
      <c r="JY18" s="107"/>
      <c r="JZ18" s="107"/>
      <c r="KA18" s="107"/>
      <c r="KB18" s="107"/>
      <c r="KC18" s="107"/>
      <c r="KD18" s="107"/>
      <c r="KE18" s="107"/>
      <c r="KF18" s="107"/>
      <c r="KG18" s="107"/>
      <c r="KH18" s="107"/>
      <c r="KI18" s="107"/>
      <c r="KJ18" s="107"/>
      <c r="KK18" s="107"/>
      <c r="KL18" s="107"/>
      <c r="KM18" s="107"/>
      <c r="KN18" s="107"/>
      <c r="KO18" s="107"/>
      <c r="KP18" s="107"/>
      <c r="KQ18" s="107"/>
      <c r="KR18" s="107"/>
      <c r="KS18" s="107"/>
      <c r="KT18" s="107"/>
      <c r="KU18" s="107"/>
      <c r="KV18" s="107"/>
      <c r="KW18" s="107"/>
      <c r="KX18" s="107"/>
      <c r="KY18" s="107"/>
      <c r="KZ18" s="107"/>
      <c r="LA18" s="107"/>
      <c r="LB18" s="107"/>
      <c r="LC18" s="107"/>
      <c r="LD18" s="107"/>
      <c r="LE18" s="107"/>
      <c r="LF18" s="107"/>
      <c r="LG18" s="107"/>
      <c r="LH18" s="107"/>
      <c r="LI18" s="107"/>
      <c r="LJ18" s="107"/>
      <c r="LK18" s="107"/>
      <c r="LL18" s="107"/>
      <c r="LM18" s="107"/>
      <c r="LN18" s="107"/>
      <c r="LO18" s="107"/>
      <c r="LP18" s="107"/>
      <c r="LQ18" s="107"/>
      <c r="LR18" s="107"/>
      <c r="LS18" s="107"/>
      <c r="LT18" s="107"/>
      <c r="LU18" s="107"/>
      <c r="LV18" s="107"/>
      <c r="LW18" s="107"/>
      <c r="LX18" s="107"/>
      <c r="LY18" s="107"/>
      <c r="LZ18" s="107"/>
      <c r="MA18" s="107"/>
      <c r="MB18" s="107"/>
      <c r="MC18" s="107"/>
      <c r="MD18" s="107"/>
      <c r="ME18" s="107"/>
      <c r="MF18" s="107"/>
      <c r="MG18" s="107"/>
      <c r="MH18" s="107"/>
      <c r="MI18" s="107"/>
      <c r="MJ18" s="107"/>
      <c r="MK18" s="107"/>
      <c r="ML18" s="107"/>
      <c r="MM18" s="107"/>
      <c r="MN18" s="107"/>
      <c r="MO18" s="107"/>
      <c r="MP18" s="107"/>
      <c r="MQ18" s="107"/>
      <c r="MR18" s="107"/>
      <c r="MS18" s="107"/>
      <c r="MT18" s="107"/>
      <c r="MU18" s="107"/>
      <c r="MV18" s="107"/>
      <c r="MW18" s="107"/>
      <c r="MX18" s="107"/>
      <c r="MY18" s="107"/>
      <c r="MZ18" s="107"/>
      <c r="NA18" s="107"/>
      <c r="NB18" s="107"/>
      <c r="NC18" s="107"/>
      <c r="ND18" s="107"/>
      <c r="NE18" s="107"/>
      <c r="NF18" s="107"/>
      <c r="NG18" s="107"/>
      <c r="NH18" s="107"/>
      <c r="NI18" s="107"/>
      <c r="NJ18" s="107"/>
      <c r="NK18" s="107"/>
      <c r="NL18" s="107"/>
      <c r="NM18" s="107"/>
      <c r="NN18" s="107"/>
      <c r="NO18" s="107"/>
      <c r="NP18" s="107"/>
      <c r="NQ18" s="107"/>
      <c r="NR18" s="107"/>
      <c r="NS18" s="107"/>
      <c r="NT18" s="107"/>
      <c r="NU18" s="107"/>
      <c r="NV18" s="107"/>
      <c r="NW18" s="107"/>
      <c r="NX18" s="107"/>
      <c r="NY18" s="107"/>
      <c r="NZ18" s="107"/>
      <c r="OA18" s="107"/>
      <c r="OB18" s="107"/>
      <c r="OC18" s="107"/>
      <c r="OD18" s="107"/>
      <c r="OE18" s="107"/>
      <c r="OF18" s="107"/>
      <c r="OG18" s="107"/>
      <c r="OH18" s="107"/>
      <c r="OI18" s="107"/>
      <c r="OJ18" s="107"/>
      <c r="OK18" s="107"/>
      <c r="OL18" s="107"/>
      <c r="OM18" s="107"/>
      <c r="ON18" s="107"/>
      <c r="OO18" s="107"/>
      <c r="OP18" s="107"/>
      <c r="OQ18" s="107"/>
      <c r="OR18" s="107"/>
      <c r="OS18" s="107"/>
      <c r="OT18" s="107"/>
      <c r="OU18" s="107"/>
      <c r="OV18" s="107"/>
      <c r="OW18" s="107"/>
      <c r="OX18" s="107"/>
      <c r="OY18" s="107"/>
      <c r="OZ18" s="107"/>
      <c r="PA18" s="107"/>
      <c r="PB18" s="107"/>
      <c r="PC18" s="107"/>
      <c r="PD18" s="107"/>
      <c r="PE18" s="107"/>
      <c r="PF18" s="107"/>
      <c r="PG18" s="107"/>
      <c r="PH18" s="107"/>
      <c r="PI18" s="107"/>
      <c r="PJ18" s="107"/>
      <c r="PK18" s="107"/>
      <c r="PL18" s="107"/>
      <c r="PM18" s="107"/>
      <c r="PN18" s="107"/>
      <c r="PO18" s="107"/>
      <c r="PP18" s="107"/>
      <c r="PQ18" s="107"/>
      <c r="PR18" s="107"/>
      <c r="PS18" s="107"/>
      <c r="PT18" s="107"/>
      <c r="PU18" s="107"/>
      <c r="PV18" s="107"/>
      <c r="PW18" s="107"/>
      <c r="PX18" s="107"/>
      <c r="PY18" s="107"/>
      <c r="PZ18" s="107"/>
      <c r="QA18" s="107"/>
      <c r="QB18" s="107"/>
      <c r="QC18" s="107"/>
      <c r="QD18" s="107"/>
      <c r="QE18" s="107"/>
      <c r="QF18" s="107"/>
      <c r="QG18" s="107"/>
      <c r="QH18" s="107"/>
      <c r="QI18" s="107"/>
      <c r="QJ18" s="107"/>
      <c r="QK18" s="107"/>
      <c r="QL18" s="107"/>
      <c r="QM18" s="107"/>
      <c r="QN18" s="107"/>
      <c r="QO18" s="107"/>
      <c r="QP18" s="107"/>
      <c r="QQ18" s="107"/>
      <c r="QR18" s="107"/>
      <c r="QS18" s="107"/>
      <c r="QT18" s="107"/>
      <c r="QU18" s="107"/>
      <c r="QV18" s="107"/>
      <c r="QW18" s="107"/>
      <c r="QX18" s="107"/>
      <c r="QY18" s="107"/>
      <c r="QZ18" s="107"/>
      <c r="RA18" s="107"/>
      <c r="RB18" s="107"/>
      <c r="RC18" s="107"/>
      <c r="RD18" s="107"/>
      <c r="RE18" s="107"/>
      <c r="RF18" s="107"/>
      <c r="RG18" s="107"/>
      <c r="RH18" s="107"/>
      <c r="RI18" s="107"/>
      <c r="RJ18" s="107"/>
      <c r="RK18" s="107"/>
      <c r="RL18" s="107"/>
      <c r="RM18" s="107"/>
      <c r="RN18" s="107"/>
      <c r="RO18" s="107"/>
      <c r="RP18" s="107"/>
      <c r="RQ18" s="107"/>
      <c r="RR18" s="107"/>
      <c r="RS18" s="107"/>
      <c r="RT18" s="107"/>
      <c r="RU18" s="107"/>
      <c r="RV18" s="107"/>
      <c r="RW18" s="107"/>
      <c r="RX18" s="107"/>
      <c r="RY18" s="107"/>
      <c r="RZ18" s="107"/>
      <c r="SA18" s="107"/>
      <c r="SB18" s="107"/>
      <c r="SC18" s="107"/>
      <c r="SD18" s="107"/>
      <c r="SE18" s="107"/>
      <c r="SF18" s="107"/>
      <c r="SG18" s="107"/>
      <c r="SH18" s="107"/>
      <c r="SI18" s="107"/>
      <c r="SJ18" s="107"/>
      <c r="SK18" s="107"/>
      <c r="SL18" s="107"/>
      <c r="SM18" s="107"/>
      <c r="SN18" s="107"/>
      <c r="SO18" s="107"/>
      <c r="SP18" s="107"/>
      <c r="SQ18" s="107"/>
      <c r="SR18" s="107"/>
      <c r="SS18" s="107"/>
      <c r="ST18" s="107"/>
      <c r="SU18" s="107"/>
      <c r="SV18" s="107"/>
      <c r="SW18" s="107"/>
      <c r="SX18" s="107"/>
      <c r="SY18" s="107"/>
      <c r="SZ18" s="107"/>
      <c r="TA18" s="107"/>
      <c r="TB18" s="107"/>
      <c r="TC18" s="107"/>
      <c r="TD18" s="107"/>
      <c r="TE18" s="107"/>
      <c r="TF18" s="107"/>
      <c r="TG18" s="107"/>
      <c r="TH18" s="107"/>
      <c r="TI18" s="107"/>
      <c r="TJ18" s="107"/>
      <c r="TK18" s="107"/>
      <c r="TL18" s="107"/>
      <c r="TM18" s="107"/>
      <c r="TN18" s="107"/>
      <c r="TO18" s="107"/>
      <c r="TP18" s="107"/>
      <c r="TQ18" s="107"/>
      <c r="TR18" s="107"/>
      <c r="TS18" s="107"/>
      <c r="TT18" s="107"/>
      <c r="TU18" s="107"/>
      <c r="TV18" s="107"/>
      <c r="TW18" s="107"/>
      <c r="TX18" s="107"/>
      <c r="TY18" s="107"/>
      <c r="TZ18" s="107"/>
      <c r="UA18" s="107"/>
      <c r="UB18" s="107"/>
      <c r="UC18" s="107"/>
      <c r="UD18" s="107"/>
      <c r="UE18" s="107"/>
      <c r="UF18" s="107"/>
      <c r="UG18" s="107"/>
      <c r="UH18" s="107"/>
      <c r="UI18" s="107"/>
      <c r="UJ18" s="107"/>
      <c r="UK18" s="107"/>
      <c r="UL18" s="107"/>
      <c r="UM18" s="107"/>
      <c r="UN18" s="107"/>
      <c r="UO18" s="107"/>
      <c r="UP18" s="107"/>
      <c r="UQ18" s="107"/>
      <c r="UR18" s="107"/>
      <c r="US18" s="107"/>
      <c r="UT18" s="107"/>
      <c r="UU18" s="107"/>
      <c r="UV18" s="107"/>
      <c r="UW18" s="107"/>
      <c r="UX18" s="107"/>
      <c r="UY18" s="107"/>
      <c r="UZ18" s="107"/>
      <c r="VA18" s="107"/>
      <c r="VB18" s="107"/>
      <c r="VC18" s="107"/>
      <c r="VD18" s="107"/>
      <c r="VE18" s="107"/>
      <c r="VF18" s="107"/>
      <c r="VG18" s="107"/>
      <c r="VH18" s="107"/>
      <c r="VI18" s="107"/>
      <c r="VJ18" s="107"/>
      <c r="VK18" s="107"/>
      <c r="VL18" s="107"/>
      <c r="VM18" s="107"/>
      <c r="VN18" s="107"/>
      <c r="VO18" s="107"/>
      <c r="VP18" s="107"/>
      <c r="VQ18" s="107"/>
      <c r="VR18" s="107"/>
      <c r="VS18" s="107"/>
      <c r="VT18" s="107"/>
      <c r="VU18" s="107"/>
      <c r="VV18" s="107"/>
      <c r="VW18" s="107"/>
      <c r="VX18" s="107"/>
      <c r="VY18" s="107"/>
      <c r="VZ18" s="107"/>
      <c r="WA18" s="107"/>
      <c r="WB18" s="107"/>
      <c r="WC18" s="107"/>
      <c r="WD18" s="107"/>
      <c r="WE18" s="107"/>
      <c r="WF18" s="107"/>
      <c r="WG18" s="107"/>
      <c r="WH18" s="107"/>
      <c r="WI18" s="107"/>
      <c r="WJ18" s="107"/>
      <c r="WK18" s="107"/>
      <c r="WL18" s="107"/>
      <c r="WM18" s="107"/>
      <c r="WN18" s="107"/>
      <c r="WO18" s="107"/>
      <c r="WP18" s="107"/>
      <c r="WQ18" s="107"/>
      <c r="WR18" s="107"/>
      <c r="WS18" s="107"/>
      <c r="WT18" s="107"/>
      <c r="WU18" s="107"/>
      <c r="WV18" s="107"/>
      <c r="WW18" s="107"/>
      <c r="WX18" s="107"/>
      <c r="WY18" s="107"/>
      <c r="WZ18" s="107"/>
      <c r="XA18" s="107"/>
      <c r="XB18" s="107"/>
      <c r="XC18" s="107"/>
      <c r="XD18" s="107"/>
      <c r="XE18" s="107"/>
      <c r="XF18" s="107"/>
      <c r="XG18" s="107"/>
      <c r="XH18" s="107"/>
      <c r="XI18" s="107"/>
      <c r="XJ18" s="107"/>
      <c r="XK18" s="107"/>
      <c r="XL18" s="107"/>
      <c r="XM18" s="107"/>
      <c r="XN18" s="107"/>
      <c r="XO18" s="107"/>
      <c r="XP18" s="107"/>
      <c r="XQ18" s="107"/>
      <c r="XR18" s="107"/>
      <c r="XS18" s="107"/>
      <c r="XT18" s="107"/>
      <c r="XU18" s="107"/>
      <c r="XV18" s="107"/>
      <c r="XW18" s="107"/>
      <c r="XX18" s="107"/>
      <c r="XY18" s="107"/>
      <c r="XZ18" s="107"/>
      <c r="YA18" s="107"/>
      <c r="YB18" s="107"/>
      <c r="YC18" s="107"/>
      <c r="YD18" s="107"/>
      <c r="YE18" s="107"/>
      <c r="YF18" s="107"/>
      <c r="YG18" s="107"/>
      <c r="YH18" s="107"/>
      <c r="YI18" s="107"/>
      <c r="YJ18" s="107"/>
      <c r="YK18" s="107"/>
      <c r="YL18" s="107"/>
      <c r="YM18" s="107"/>
      <c r="YN18" s="107"/>
      <c r="YO18" s="107"/>
      <c r="YP18" s="107"/>
      <c r="YQ18" s="107"/>
      <c r="YR18" s="107"/>
      <c r="YS18" s="107"/>
      <c r="YT18" s="107"/>
      <c r="YU18" s="107"/>
      <c r="YV18" s="107"/>
      <c r="YW18" s="107"/>
      <c r="YX18" s="107"/>
      <c r="YY18" s="107"/>
      <c r="YZ18" s="107"/>
      <c r="ZA18" s="107"/>
      <c r="ZB18" s="107"/>
      <c r="ZC18" s="107"/>
      <c r="ZD18" s="107"/>
      <c r="ZE18" s="107"/>
      <c r="ZF18" s="107"/>
      <c r="ZG18" s="107"/>
      <c r="ZH18" s="107"/>
      <c r="ZI18" s="107"/>
      <c r="ZJ18" s="107"/>
      <c r="ZK18" s="107"/>
      <c r="ZL18" s="107"/>
      <c r="ZM18" s="107"/>
      <c r="ZN18" s="107"/>
      <c r="ZO18" s="107"/>
      <c r="ZP18" s="107"/>
      <c r="ZQ18" s="107"/>
      <c r="ZR18" s="107"/>
      <c r="ZS18" s="107"/>
      <c r="ZT18" s="107"/>
      <c r="ZU18" s="107"/>
      <c r="ZV18" s="107"/>
      <c r="ZW18" s="107"/>
      <c r="ZX18" s="107"/>
      <c r="ZY18" s="107"/>
      <c r="ZZ18" s="107"/>
      <c r="AAA18" s="107"/>
      <c r="AAB18" s="107"/>
      <c r="AAC18" s="107"/>
      <c r="AAD18" s="107"/>
      <c r="AAE18" s="107"/>
      <c r="AAF18" s="107"/>
      <c r="AAG18" s="107"/>
      <c r="AAH18" s="107"/>
      <c r="AAI18" s="107"/>
      <c r="AAJ18" s="107"/>
      <c r="AAK18" s="107"/>
      <c r="AAL18" s="107"/>
      <c r="AAM18" s="107"/>
      <c r="AAN18" s="107"/>
      <c r="AAO18" s="107"/>
      <c r="AAP18" s="107"/>
      <c r="AAQ18" s="107"/>
      <c r="AAR18" s="107"/>
      <c r="AAS18" s="107"/>
      <c r="AAT18" s="107"/>
      <c r="AAU18" s="107"/>
      <c r="AAV18" s="107"/>
      <c r="AAW18" s="107"/>
      <c r="AAX18" s="107"/>
      <c r="AAY18" s="107"/>
      <c r="AAZ18" s="107"/>
      <c r="ABA18" s="107"/>
      <c r="ABB18" s="107"/>
      <c r="ABC18" s="107"/>
      <c r="ABD18" s="107"/>
      <c r="ABE18" s="107"/>
      <c r="ABF18" s="107"/>
      <c r="ABG18" s="107"/>
      <c r="ABH18" s="107"/>
      <c r="ABI18" s="107"/>
      <c r="ABJ18" s="107"/>
      <c r="ABK18" s="107"/>
      <c r="ABL18" s="107"/>
      <c r="ABM18" s="107"/>
      <c r="ABN18" s="107"/>
      <c r="ABO18" s="107"/>
      <c r="ABP18" s="107"/>
      <c r="ABQ18" s="107"/>
      <c r="ABR18" s="107"/>
      <c r="ABS18" s="107"/>
      <c r="ABT18" s="107"/>
      <c r="ABU18" s="107"/>
      <c r="ABV18" s="107"/>
      <c r="ABW18" s="107"/>
      <c r="ABX18" s="107"/>
      <c r="ABY18" s="107"/>
      <c r="ABZ18" s="107"/>
      <c r="ACA18" s="107"/>
      <c r="ACB18" s="107"/>
      <c r="ACC18" s="107"/>
      <c r="ACD18" s="107"/>
      <c r="ACE18" s="107"/>
      <c r="ACF18" s="107"/>
      <c r="ACG18" s="107"/>
      <c r="ACH18" s="107"/>
      <c r="ACI18" s="107"/>
      <c r="ACJ18" s="107"/>
      <c r="ACK18" s="107"/>
      <c r="ACL18" s="107"/>
      <c r="ACM18" s="107"/>
      <c r="ACN18" s="107"/>
      <c r="ACO18" s="107"/>
      <c r="ACP18" s="107"/>
      <c r="ACQ18" s="107"/>
      <c r="ACR18" s="107"/>
      <c r="ACS18" s="107"/>
      <c r="ACT18" s="107"/>
      <c r="ACU18" s="107"/>
      <c r="ACV18" s="107"/>
      <c r="ACW18" s="107"/>
      <c r="ACX18" s="107"/>
      <c r="ACY18" s="107"/>
      <c r="ACZ18" s="107"/>
      <c r="ADA18" s="107"/>
      <c r="ADB18" s="107"/>
      <c r="ADC18" s="107"/>
      <c r="ADD18" s="107"/>
      <c r="ADE18" s="107"/>
      <c r="ADF18" s="107"/>
      <c r="ADG18" s="107"/>
      <c r="ADH18" s="107"/>
      <c r="ADI18" s="107"/>
      <c r="ADJ18" s="107"/>
      <c r="ADK18" s="107"/>
      <c r="ADL18" s="107"/>
      <c r="ADM18" s="107"/>
      <c r="ADN18" s="107"/>
      <c r="ADO18" s="107"/>
      <c r="ADP18" s="107"/>
      <c r="ADQ18" s="107"/>
      <c r="ADR18" s="107"/>
      <c r="ADS18" s="107"/>
      <c r="ADT18" s="107"/>
      <c r="ADU18" s="107"/>
      <c r="ADV18" s="107"/>
      <c r="ADW18" s="107"/>
      <c r="ADX18" s="107"/>
      <c r="ADY18" s="107"/>
      <c r="ADZ18" s="107"/>
      <c r="AEA18" s="107"/>
      <c r="AEB18" s="107"/>
      <c r="AEC18" s="107"/>
      <c r="AED18" s="107"/>
      <c r="AEE18" s="107"/>
      <c r="AEF18" s="107"/>
      <c r="AEG18" s="107"/>
      <c r="AEH18" s="107"/>
      <c r="AEI18" s="107"/>
      <c r="AEJ18" s="107"/>
      <c r="AEK18" s="107"/>
      <c r="AEL18" s="107"/>
      <c r="AEM18" s="107"/>
      <c r="AEN18" s="107"/>
      <c r="AEO18" s="107"/>
      <c r="AEP18" s="107"/>
      <c r="AEQ18" s="107"/>
      <c r="AER18" s="107"/>
      <c r="AES18" s="107"/>
      <c r="AET18" s="107"/>
      <c r="AEU18" s="107"/>
      <c r="AEV18" s="107"/>
      <c r="AEW18" s="107"/>
      <c r="AEX18" s="107"/>
      <c r="AEY18" s="107"/>
      <c r="AEZ18" s="107"/>
      <c r="AFA18" s="107"/>
      <c r="AFB18" s="107"/>
      <c r="AFC18" s="107"/>
      <c r="AFD18" s="107"/>
      <c r="AFE18" s="107"/>
      <c r="AFF18" s="107"/>
      <c r="AFG18" s="107"/>
      <c r="AFH18" s="107"/>
      <c r="AFI18" s="107"/>
      <c r="AFJ18" s="107"/>
      <c r="AFK18" s="107"/>
      <c r="AFL18" s="107"/>
      <c r="AFM18" s="107"/>
      <c r="AFN18" s="107"/>
      <c r="AFO18" s="107"/>
      <c r="AFP18" s="107"/>
      <c r="AFQ18" s="107"/>
      <c r="AFR18" s="107"/>
      <c r="AFS18" s="107"/>
      <c r="AFT18" s="107"/>
      <c r="AFU18" s="107"/>
      <c r="AFV18" s="107"/>
      <c r="AFW18" s="107"/>
      <c r="AFX18" s="107"/>
      <c r="AFY18" s="107"/>
      <c r="AFZ18" s="107"/>
      <c r="AGA18" s="107"/>
      <c r="AGB18" s="107"/>
      <c r="AGC18" s="107"/>
      <c r="AGD18" s="107"/>
      <c r="AGE18" s="107"/>
      <c r="AGF18" s="107"/>
      <c r="AGG18" s="107"/>
      <c r="AGH18" s="107"/>
      <c r="AGI18" s="107"/>
      <c r="AGJ18" s="107"/>
      <c r="AGK18" s="107"/>
      <c r="AGL18" s="107"/>
      <c r="AGM18" s="107"/>
      <c r="AGN18" s="107"/>
      <c r="AGO18" s="107"/>
      <c r="AGP18" s="107"/>
      <c r="AGQ18" s="107"/>
      <c r="AGR18" s="107"/>
      <c r="AGS18" s="107"/>
      <c r="AGT18" s="107"/>
      <c r="AGU18" s="107"/>
      <c r="AGV18" s="107"/>
      <c r="AGW18" s="107"/>
      <c r="AGX18" s="107"/>
      <c r="AGY18" s="107"/>
      <c r="AGZ18" s="107"/>
      <c r="AHA18" s="107"/>
      <c r="AHB18" s="107"/>
      <c r="AHC18" s="107"/>
      <c r="AHD18" s="107"/>
      <c r="AHE18" s="107"/>
      <c r="AHF18" s="107"/>
      <c r="AHG18" s="107"/>
      <c r="AHH18" s="107"/>
      <c r="AHI18" s="107"/>
      <c r="AHJ18" s="107"/>
      <c r="AHK18" s="107"/>
      <c r="AHL18" s="107"/>
      <c r="AHM18" s="107"/>
      <c r="AHN18" s="107"/>
      <c r="AHO18" s="107"/>
      <c r="AHP18" s="107"/>
      <c r="AHQ18" s="107"/>
      <c r="AHR18" s="107"/>
      <c r="AHS18" s="107"/>
      <c r="AHT18" s="107"/>
      <c r="AHU18" s="107"/>
      <c r="AHV18" s="107"/>
      <c r="AHW18" s="107"/>
      <c r="AHX18" s="107"/>
      <c r="AHY18" s="107"/>
      <c r="AHZ18" s="107"/>
      <c r="AIA18" s="107"/>
      <c r="AIB18" s="107"/>
      <c r="AIC18" s="107"/>
      <c r="AID18" s="107"/>
      <c r="AIE18" s="107"/>
      <c r="AIF18" s="107"/>
      <c r="AIG18" s="107"/>
      <c r="AIH18" s="107"/>
      <c r="AII18" s="107"/>
      <c r="AIJ18" s="107"/>
      <c r="AIK18" s="107"/>
      <c r="AIL18" s="107"/>
      <c r="AIM18" s="107"/>
      <c r="AIN18" s="107"/>
      <c r="AIO18" s="107"/>
      <c r="AIP18" s="107"/>
      <c r="AIQ18" s="107"/>
      <c r="AIR18" s="107"/>
      <c r="AIS18" s="107"/>
      <c r="AIT18" s="107"/>
      <c r="AIU18" s="107"/>
      <c r="AIV18" s="107"/>
      <c r="AIW18" s="107"/>
      <c r="AIX18" s="107"/>
      <c r="AIY18" s="107"/>
      <c r="AIZ18" s="107"/>
      <c r="AJA18" s="107"/>
      <c r="AJB18" s="107"/>
      <c r="AJC18" s="107"/>
      <c r="AJD18" s="107"/>
      <c r="AJE18" s="107"/>
      <c r="AJF18" s="107"/>
      <c r="AJG18" s="107"/>
      <c r="AJH18" s="107"/>
      <c r="AJI18" s="107"/>
      <c r="AJJ18" s="107"/>
      <c r="AJK18" s="107"/>
      <c r="AJL18" s="107"/>
      <c r="AJM18" s="107"/>
      <c r="AJN18" s="107"/>
      <c r="AJO18" s="107"/>
      <c r="AJP18" s="107"/>
      <c r="AJQ18" s="107"/>
      <c r="AJR18" s="107"/>
      <c r="AJS18" s="107"/>
      <c r="AJT18" s="107"/>
      <c r="AJU18" s="107"/>
      <c r="AJV18" s="107"/>
      <c r="AJW18" s="107"/>
      <c r="AJX18" s="107"/>
      <c r="AJY18" s="107"/>
      <c r="AJZ18" s="107"/>
      <c r="AKA18" s="107"/>
      <c r="AKB18" s="107"/>
      <c r="AKC18" s="107"/>
      <c r="AKD18" s="107"/>
      <c r="AKE18" s="107"/>
      <c r="AKF18" s="107"/>
      <c r="AKG18" s="107"/>
      <c r="AKH18" s="107"/>
      <c r="AKI18" s="107"/>
      <c r="AKJ18" s="107"/>
      <c r="AKK18" s="107"/>
      <c r="AKL18" s="107"/>
      <c r="AKM18" s="107"/>
      <c r="AKN18" s="107"/>
      <c r="AKO18" s="107"/>
      <c r="AKP18" s="107"/>
      <c r="AKQ18" s="107"/>
      <c r="AKR18" s="107"/>
      <c r="AKS18" s="107"/>
      <c r="AKT18" s="107"/>
      <c r="AKU18" s="107"/>
      <c r="AKV18" s="107"/>
      <c r="AKW18" s="107"/>
      <c r="AKX18" s="107"/>
      <c r="AKY18" s="107"/>
      <c r="AKZ18" s="107"/>
      <c r="ALA18" s="107"/>
      <c r="ALB18" s="107"/>
      <c r="ALC18" s="107"/>
      <c r="ALD18" s="107"/>
      <c r="ALE18" s="107"/>
      <c r="ALF18" s="107"/>
      <c r="ALG18" s="107"/>
      <c r="ALH18" s="107"/>
      <c r="ALI18" s="107"/>
      <c r="ALJ18" s="107"/>
      <c r="ALK18" s="107"/>
      <c r="ALL18" s="107"/>
      <c r="ALM18" s="107"/>
      <c r="ALN18" s="107"/>
      <c r="ALO18" s="107"/>
      <c r="ALP18" s="107"/>
      <c r="ALQ18" s="107"/>
      <c r="ALR18" s="107"/>
      <c r="ALS18" s="107"/>
      <c r="ALT18" s="107"/>
      <c r="ALU18" s="107"/>
      <c r="ALV18" s="107"/>
      <c r="ALW18" s="107"/>
      <c r="ALX18" s="107"/>
      <c r="ALY18" s="107"/>
      <c r="ALZ18" s="107"/>
      <c r="AMA18" s="107"/>
      <c r="AMB18" s="107"/>
      <c r="AMC18" s="107"/>
      <c r="AMD18" s="107"/>
      <c r="AME18" s="107"/>
      <c r="AMF18" s="107"/>
      <c r="AMG18" s="107"/>
    </row>
    <row r="19" spans="1:1021" s="1" customFormat="1">
      <c r="A19" s="107"/>
      <c r="B19" s="107"/>
      <c r="C19" s="107"/>
      <c r="D19" s="107"/>
      <c r="E19" s="107"/>
      <c r="F19" s="107"/>
      <c r="G19" s="107"/>
      <c r="H19" s="107"/>
      <c r="I19" s="107"/>
      <c r="J19" s="107"/>
      <c r="K19" s="107"/>
      <c r="L19" s="107"/>
      <c r="M19" s="107"/>
      <c r="N19" s="107"/>
      <c r="O19" s="107"/>
      <c r="P19" s="107"/>
      <c r="Q19" s="107"/>
      <c r="R19" s="107"/>
      <c r="S19" s="107"/>
      <c r="T19" s="107"/>
      <c r="U19" s="107"/>
      <c r="V19" s="107"/>
      <c r="W19" s="107"/>
      <c r="X19" s="107"/>
      <c r="Y19" s="107"/>
      <c r="Z19" s="107"/>
      <c r="AA19" s="107"/>
      <c r="AB19" s="107"/>
      <c r="AC19" s="107"/>
      <c r="AD19" s="107"/>
      <c r="AE19" s="107"/>
      <c r="AF19" s="107"/>
      <c r="AG19" s="107"/>
      <c r="AH19" s="107"/>
      <c r="AI19" s="107"/>
      <c r="AJ19" s="107"/>
      <c r="AK19" s="107"/>
      <c r="AL19" s="107"/>
      <c r="AM19" s="107"/>
      <c r="AN19" s="107"/>
      <c r="AO19" s="107"/>
      <c r="AP19" s="107"/>
      <c r="AQ19" s="107"/>
      <c r="AR19" s="107"/>
      <c r="AS19" s="107"/>
      <c r="AT19" s="107"/>
      <c r="AU19" s="107"/>
      <c r="AV19" s="107"/>
      <c r="AW19" s="107"/>
      <c r="AX19" s="107"/>
      <c r="AY19" s="107"/>
      <c r="AZ19" s="107"/>
      <c r="BA19" s="107"/>
      <c r="BB19" s="107"/>
      <c r="BC19" s="107"/>
      <c r="BD19" s="107"/>
      <c r="BE19" s="107"/>
      <c r="BF19" s="107"/>
      <c r="BG19" s="107"/>
      <c r="BH19" s="107"/>
      <c r="BI19" s="107"/>
      <c r="BJ19" s="107"/>
      <c r="BK19" s="107"/>
      <c r="BL19" s="107"/>
      <c r="BM19" s="107"/>
      <c r="BN19" s="107"/>
      <c r="BO19" s="107"/>
      <c r="BP19" s="107"/>
      <c r="BQ19" s="107"/>
      <c r="BR19" s="107"/>
      <c r="BS19" s="107"/>
      <c r="BT19" s="107"/>
      <c r="BU19" s="107"/>
      <c r="BV19" s="107"/>
      <c r="BW19" s="107"/>
      <c r="BX19" s="107"/>
      <c r="BY19" s="107"/>
      <c r="BZ19" s="107"/>
      <c r="CA19" s="107"/>
      <c r="CB19" s="107"/>
      <c r="CC19" s="107"/>
      <c r="CD19" s="107"/>
      <c r="CE19" s="107"/>
      <c r="CF19" s="107"/>
      <c r="CG19" s="107"/>
      <c r="CH19" s="107"/>
      <c r="CI19" s="107"/>
      <c r="CJ19" s="107"/>
      <c r="CK19" s="107"/>
      <c r="CL19" s="107"/>
      <c r="CM19" s="107"/>
      <c r="CN19" s="107"/>
      <c r="CO19" s="107"/>
      <c r="CP19" s="107"/>
      <c r="CQ19" s="107"/>
      <c r="CR19" s="107"/>
      <c r="CS19" s="107"/>
      <c r="CT19" s="107"/>
      <c r="CU19" s="107"/>
      <c r="CV19" s="107"/>
      <c r="CW19" s="107"/>
      <c r="CX19" s="107"/>
      <c r="CY19" s="107"/>
      <c r="CZ19" s="107"/>
      <c r="DA19" s="107"/>
      <c r="DB19" s="107"/>
      <c r="DC19" s="107"/>
      <c r="DD19" s="107"/>
      <c r="DE19" s="107"/>
      <c r="DF19" s="107"/>
      <c r="DG19" s="107"/>
      <c r="DH19" s="107"/>
      <c r="DI19" s="107"/>
      <c r="DJ19" s="107"/>
      <c r="DK19" s="107"/>
      <c r="DL19" s="107"/>
      <c r="DM19" s="107"/>
      <c r="DN19" s="107"/>
      <c r="DO19" s="107"/>
      <c r="DP19" s="107"/>
      <c r="DQ19" s="107"/>
      <c r="DR19" s="107"/>
      <c r="DS19" s="107"/>
      <c r="DT19" s="107"/>
      <c r="DU19" s="107"/>
      <c r="DV19" s="107"/>
      <c r="DW19" s="107"/>
      <c r="DX19" s="107"/>
      <c r="DY19" s="107"/>
      <c r="DZ19" s="107"/>
      <c r="EA19" s="107"/>
      <c r="EB19" s="107"/>
      <c r="EC19" s="107"/>
      <c r="ED19" s="107"/>
      <c r="EE19" s="107"/>
      <c r="EF19" s="107"/>
      <c r="EG19" s="107"/>
      <c r="EH19" s="107"/>
      <c r="EI19" s="107"/>
      <c r="EJ19" s="107"/>
      <c r="EK19" s="107"/>
      <c r="EL19" s="107"/>
      <c r="EM19" s="107"/>
      <c r="EN19" s="107"/>
      <c r="EO19" s="107"/>
      <c r="EP19" s="107"/>
      <c r="EQ19" s="107"/>
      <c r="ER19" s="107"/>
      <c r="ES19" s="107"/>
      <c r="ET19" s="107"/>
      <c r="EU19" s="107"/>
      <c r="EV19" s="107"/>
      <c r="EW19" s="107"/>
      <c r="EX19" s="107"/>
      <c r="EY19" s="107"/>
      <c r="EZ19" s="107"/>
      <c r="FA19" s="107"/>
      <c r="FB19" s="107"/>
      <c r="FC19" s="107"/>
      <c r="FD19" s="107"/>
      <c r="FE19" s="107"/>
      <c r="FF19" s="107"/>
      <c r="FG19" s="107"/>
      <c r="FH19" s="107"/>
      <c r="FI19" s="107"/>
      <c r="FJ19" s="107"/>
      <c r="FK19" s="107"/>
      <c r="FL19" s="107"/>
      <c r="FM19" s="107"/>
      <c r="FN19" s="107"/>
      <c r="FO19" s="107"/>
      <c r="FP19" s="107"/>
      <c r="FQ19" s="107"/>
      <c r="FR19" s="107"/>
      <c r="FS19" s="107"/>
      <c r="FT19" s="107"/>
      <c r="FU19" s="107"/>
      <c r="FV19" s="107"/>
      <c r="FW19" s="107"/>
      <c r="FX19" s="107"/>
      <c r="FY19" s="107"/>
      <c r="FZ19" s="107"/>
      <c r="GA19" s="107"/>
      <c r="GB19" s="107"/>
      <c r="GC19" s="107"/>
      <c r="GD19" s="107"/>
      <c r="GE19" s="107"/>
      <c r="GF19" s="107"/>
      <c r="GG19" s="107"/>
      <c r="GH19" s="107"/>
      <c r="GI19" s="107"/>
      <c r="GJ19" s="107"/>
      <c r="GK19" s="107"/>
      <c r="GL19" s="107"/>
      <c r="GM19" s="107"/>
      <c r="GN19" s="107"/>
      <c r="GO19" s="107"/>
      <c r="GP19" s="107"/>
      <c r="GQ19" s="107"/>
      <c r="GR19" s="107"/>
      <c r="GS19" s="107"/>
      <c r="GT19" s="107"/>
      <c r="GU19" s="107"/>
      <c r="GV19" s="107"/>
      <c r="GW19" s="107"/>
      <c r="GX19" s="107"/>
      <c r="GY19" s="107"/>
      <c r="GZ19" s="107"/>
      <c r="HA19" s="107"/>
      <c r="HB19" s="107"/>
      <c r="HC19" s="107"/>
      <c r="HD19" s="107"/>
      <c r="HE19" s="107"/>
      <c r="HF19" s="107"/>
      <c r="HG19" s="107"/>
      <c r="HH19" s="107"/>
      <c r="HI19" s="107"/>
      <c r="HJ19" s="107"/>
      <c r="HK19" s="107"/>
      <c r="HL19" s="107"/>
      <c r="HM19" s="107"/>
      <c r="HN19" s="107"/>
      <c r="HO19" s="107"/>
      <c r="HP19" s="107"/>
      <c r="HQ19" s="107"/>
      <c r="HR19" s="107"/>
      <c r="HS19" s="107"/>
      <c r="HT19" s="107"/>
      <c r="HU19" s="107"/>
      <c r="HV19" s="107"/>
      <c r="HW19" s="107"/>
      <c r="HX19" s="107"/>
      <c r="HY19" s="107"/>
      <c r="HZ19" s="107"/>
      <c r="IA19" s="107"/>
      <c r="IB19" s="107"/>
      <c r="IC19" s="107"/>
      <c r="ID19" s="107"/>
      <c r="IE19" s="107"/>
      <c r="IF19" s="107"/>
      <c r="IG19" s="107"/>
      <c r="IH19" s="107"/>
      <c r="II19" s="107"/>
      <c r="IJ19" s="107"/>
      <c r="IK19" s="107"/>
      <c r="IL19" s="107"/>
      <c r="IM19" s="107"/>
      <c r="IN19" s="107"/>
      <c r="IO19" s="107"/>
      <c r="IP19" s="107"/>
      <c r="IQ19" s="107"/>
      <c r="IR19" s="107"/>
      <c r="IS19" s="107"/>
      <c r="IT19" s="107"/>
      <c r="IU19" s="107"/>
      <c r="IV19" s="107"/>
      <c r="IW19" s="107"/>
      <c r="IX19" s="107"/>
      <c r="IY19" s="107"/>
      <c r="IZ19" s="107"/>
      <c r="JA19" s="107"/>
      <c r="JB19" s="107"/>
      <c r="JC19" s="107"/>
      <c r="JD19" s="107"/>
      <c r="JE19" s="107"/>
      <c r="JF19" s="107"/>
      <c r="JG19" s="107"/>
      <c r="JH19" s="107"/>
      <c r="JI19" s="107"/>
      <c r="JJ19" s="107"/>
      <c r="JK19" s="107"/>
      <c r="JL19" s="107"/>
      <c r="JM19" s="107"/>
      <c r="JN19" s="107"/>
      <c r="JO19" s="107"/>
      <c r="JP19" s="107"/>
      <c r="JQ19" s="107"/>
      <c r="JR19" s="107"/>
      <c r="JS19" s="107"/>
      <c r="JT19" s="107"/>
      <c r="JU19" s="107"/>
      <c r="JV19" s="107"/>
      <c r="JW19" s="107"/>
      <c r="JX19" s="107"/>
      <c r="JY19" s="107"/>
      <c r="JZ19" s="107"/>
      <c r="KA19" s="107"/>
      <c r="KB19" s="107"/>
      <c r="KC19" s="107"/>
      <c r="KD19" s="107"/>
      <c r="KE19" s="107"/>
      <c r="KF19" s="107"/>
      <c r="KG19" s="107"/>
      <c r="KH19" s="107"/>
      <c r="KI19" s="107"/>
      <c r="KJ19" s="107"/>
      <c r="KK19" s="107"/>
      <c r="KL19" s="107"/>
      <c r="KM19" s="107"/>
      <c r="KN19" s="107"/>
      <c r="KO19" s="107"/>
      <c r="KP19" s="107"/>
      <c r="KQ19" s="107"/>
      <c r="KR19" s="107"/>
      <c r="KS19" s="107"/>
      <c r="KT19" s="107"/>
      <c r="KU19" s="107"/>
      <c r="KV19" s="107"/>
      <c r="KW19" s="107"/>
      <c r="KX19" s="107"/>
      <c r="KY19" s="107"/>
      <c r="KZ19" s="107"/>
      <c r="LA19" s="107"/>
      <c r="LB19" s="107"/>
      <c r="LC19" s="107"/>
      <c r="LD19" s="107"/>
      <c r="LE19" s="107"/>
      <c r="LF19" s="107"/>
      <c r="LG19" s="107"/>
      <c r="LH19" s="107"/>
      <c r="LI19" s="107"/>
      <c r="LJ19" s="107"/>
      <c r="LK19" s="107"/>
      <c r="LL19" s="107"/>
      <c r="LM19" s="107"/>
      <c r="LN19" s="107"/>
      <c r="LO19" s="107"/>
      <c r="LP19" s="107"/>
      <c r="LQ19" s="107"/>
      <c r="LR19" s="107"/>
      <c r="LS19" s="107"/>
      <c r="LT19" s="107"/>
      <c r="LU19" s="107"/>
      <c r="LV19" s="107"/>
      <c r="LW19" s="107"/>
      <c r="LX19" s="107"/>
      <c r="LY19" s="107"/>
      <c r="LZ19" s="107"/>
      <c r="MA19" s="107"/>
      <c r="MB19" s="107"/>
      <c r="MC19" s="107"/>
      <c r="MD19" s="107"/>
      <c r="ME19" s="107"/>
      <c r="MF19" s="107"/>
      <c r="MG19" s="107"/>
      <c r="MH19" s="107"/>
      <c r="MI19" s="107"/>
      <c r="MJ19" s="107"/>
      <c r="MK19" s="107"/>
      <c r="ML19" s="107"/>
      <c r="MM19" s="107"/>
      <c r="MN19" s="107"/>
      <c r="MO19" s="107"/>
      <c r="MP19" s="107"/>
      <c r="MQ19" s="107"/>
      <c r="MR19" s="107"/>
      <c r="MS19" s="107"/>
      <c r="MT19" s="107"/>
      <c r="MU19" s="107"/>
      <c r="MV19" s="107"/>
      <c r="MW19" s="107"/>
      <c r="MX19" s="107"/>
      <c r="MY19" s="107"/>
      <c r="MZ19" s="107"/>
      <c r="NA19" s="107"/>
      <c r="NB19" s="107"/>
      <c r="NC19" s="107"/>
      <c r="ND19" s="107"/>
      <c r="NE19" s="107"/>
      <c r="NF19" s="107"/>
      <c r="NG19" s="107"/>
      <c r="NH19" s="107"/>
      <c r="NI19" s="107"/>
      <c r="NJ19" s="107"/>
      <c r="NK19" s="107"/>
      <c r="NL19" s="107"/>
      <c r="NM19" s="107"/>
      <c r="NN19" s="107"/>
      <c r="NO19" s="107"/>
      <c r="NP19" s="107"/>
      <c r="NQ19" s="107"/>
      <c r="NR19" s="107"/>
      <c r="NS19" s="107"/>
      <c r="NT19" s="107"/>
      <c r="NU19" s="107"/>
      <c r="NV19" s="107"/>
      <c r="NW19" s="107"/>
      <c r="NX19" s="107"/>
      <c r="NY19" s="107"/>
      <c r="NZ19" s="107"/>
      <c r="OA19" s="107"/>
      <c r="OB19" s="107"/>
      <c r="OC19" s="107"/>
      <c r="OD19" s="107"/>
      <c r="OE19" s="107"/>
      <c r="OF19" s="107"/>
      <c r="OG19" s="107"/>
      <c r="OH19" s="107"/>
      <c r="OI19" s="107"/>
      <c r="OJ19" s="107"/>
      <c r="OK19" s="107"/>
      <c r="OL19" s="107"/>
      <c r="OM19" s="107"/>
      <c r="ON19" s="107"/>
      <c r="OO19" s="107"/>
      <c r="OP19" s="107"/>
      <c r="OQ19" s="107"/>
      <c r="OR19" s="107"/>
      <c r="OS19" s="107"/>
      <c r="OT19" s="107"/>
      <c r="OU19" s="107"/>
      <c r="OV19" s="107"/>
      <c r="OW19" s="107"/>
      <c r="OX19" s="107"/>
      <c r="OY19" s="107"/>
      <c r="OZ19" s="107"/>
      <c r="PA19" s="107"/>
      <c r="PB19" s="107"/>
      <c r="PC19" s="107"/>
      <c r="PD19" s="107"/>
      <c r="PE19" s="107"/>
      <c r="PF19" s="107"/>
      <c r="PG19" s="107"/>
      <c r="PH19" s="107"/>
      <c r="PI19" s="107"/>
      <c r="PJ19" s="107"/>
      <c r="PK19" s="107"/>
      <c r="PL19" s="107"/>
      <c r="PM19" s="107"/>
      <c r="PN19" s="107"/>
      <c r="PO19" s="107"/>
      <c r="PP19" s="107"/>
      <c r="PQ19" s="107"/>
      <c r="PR19" s="107"/>
      <c r="PS19" s="107"/>
      <c r="PT19" s="107"/>
      <c r="PU19" s="107"/>
      <c r="PV19" s="107"/>
      <c r="PW19" s="107"/>
      <c r="PX19" s="107"/>
      <c r="PY19" s="107"/>
      <c r="PZ19" s="107"/>
      <c r="QA19" s="107"/>
      <c r="QB19" s="107"/>
      <c r="QC19" s="107"/>
      <c r="QD19" s="107"/>
      <c r="QE19" s="107"/>
      <c r="QF19" s="107"/>
      <c r="QG19" s="107"/>
      <c r="QH19" s="107"/>
      <c r="QI19" s="107"/>
      <c r="QJ19" s="107"/>
      <c r="QK19" s="107"/>
      <c r="QL19" s="107"/>
      <c r="QM19" s="107"/>
      <c r="QN19" s="107"/>
      <c r="QO19" s="107"/>
      <c r="QP19" s="107"/>
      <c r="QQ19" s="107"/>
      <c r="QR19" s="107"/>
      <c r="QS19" s="107"/>
      <c r="QT19" s="107"/>
      <c r="QU19" s="107"/>
      <c r="QV19" s="107"/>
      <c r="QW19" s="107"/>
      <c r="QX19" s="107"/>
      <c r="QY19" s="107"/>
      <c r="QZ19" s="107"/>
      <c r="RA19" s="107"/>
      <c r="RB19" s="107"/>
      <c r="RC19" s="107"/>
      <c r="RD19" s="107"/>
      <c r="RE19" s="107"/>
      <c r="RF19" s="107"/>
      <c r="RG19" s="107"/>
      <c r="RH19" s="107"/>
      <c r="RI19" s="107"/>
      <c r="RJ19" s="107"/>
      <c r="RK19" s="107"/>
      <c r="RL19" s="107"/>
      <c r="RM19" s="107"/>
      <c r="RN19" s="107"/>
      <c r="RO19" s="107"/>
      <c r="RP19" s="107"/>
      <c r="RQ19" s="107"/>
      <c r="RR19" s="107"/>
      <c r="RS19" s="107"/>
      <c r="RT19" s="107"/>
      <c r="RU19" s="107"/>
      <c r="RV19" s="107"/>
      <c r="RW19" s="107"/>
      <c r="RX19" s="107"/>
      <c r="RY19" s="107"/>
      <c r="RZ19" s="107"/>
      <c r="SA19" s="107"/>
      <c r="SB19" s="107"/>
      <c r="SC19" s="107"/>
      <c r="SD19" s="107"/>
      <c r="SE19" s="107"/>
      <c r="SF19" s="107"/>
      <c r="SG19" s="107"/>
      <c r="SH19" s="107"/>
      <c r="SI19" s="107"/>
      <c r="SJ19" s="107"/>
      <c r="SK19" s="107"/>
      <c r="SL19" s="107"/>
      <c r="SM19" s="107"/>
      <c r="SN19" s="107"/>
      <c r="SO19" s="107"/>
      <c r="SP19" s="107"/>
      <c r="SQ19" s="107"/>
      <c r="SR19" s="107"/>
      <c r="SS19" s="107"/>
      <c r="ST19" s="107"/>
      <c r="SU19" s="107"/>
      <c r="SV19" s="107"/>
      <c r="SW19" s="107"/>
      <c r="SX19" s="107"/>
      <c r="SY19" s="107"/>
      <c r="SZ19" s="107"/>
      <c r="TA19" s="107"/>
      <c r="TB19" s="107"/>
      <c r="TC19" s="107"/>
      <c r="TD19" s="107"/>
      <c r="TE19" s="107"/>
      <c r="TF19" s="107"/>
      <c r="TG19" s="107"/>
      <c r="TH19" s="107"/>
      <c r="TI19" s="107"/>
      <c r="TJ19" s="107"/>
      <c r="TK19" s="107"/>
      <c r="TL19" s="107"/>
      <c r="TM19" s="107"/>
      <c r="TN19" s="107"/>
      <c r="TO19" s="107"/>
      <c r="TP19" s="107"/>
      <c r="TQ19" s="107"/>
      <c r="TR19" s="107"/>
      <c r="TS19" s="107"/>
      <c r="TT19" s="107"/>
      <c r="TU19" s="107"/>
      <c r="TV19" s="107"/>
      <c r="TW19" s="107"/>
      <c r="TX19" s="107"/>
      <c r="TY19" s="107"/>
      <c r="TZ19" s="107"/>
      <c r="UA19" s="107"/>
      <c r="UB19" s="107"/>
      <c r="UC19" s="107"/>
      <c r="UD19" s="107"/>
      <c r="UE19" s="107"/>
      <c r="UF19" s="107"/>
      <c r="UG19" s="107"/>
      <c r="UH19" s="107"/>
      <c r="UI19" s="107"/>
      <c r="UJ19" s="107"/>
      <c r="UK19" s="107"/>
      <c r="UL19" s="107"/>
      <c r="UM19" s="107"/>
      <c r="UN19" s="107"/>
      <c r="UO19" s="107"/>
      <c r="UP19" s="107"/>
      <c r="UQ19" s="107"/>
      <c r="UR19" s="107"/>
      <c r="US19" s="107"/>
      <c r="UT19" s="107"/>
      <c r="UU19" s="107"/>
      <c r="UV19" s="107"/>
      <c r="UW19" s="107"/>
      <c r="UX19" s="107"/>
      <c r="UY19" s="107"/>
      <c r="UZ19" s="107"/>
      <c r="VA19" s="107"/>
      <c r="VB19" s="107"/>
      <c r="VC19" s="107"/>
      <c r="VD19" s="107"/>
      <c r="VE19" s="107"/>
      <c r="VF19" s="107"/>
      <c r="VG19" s="107"/>
      <c r="VH19" s="107"/>
      <c r="VI19" s="107"/>
      <c r="VJ19" s="107"/>
      <c r="VK19" s="107"/>
      <c r="VL19" s="107"/>
      <c r="VM19" s="107"/>
      <c r="VN19" s="107"/>
      <c r="VO19" s="107"/>
      <c r="VP19" s="107"/>
      <c r="VQ19" s="107"/>
      <c r="VR19" s="107"/>
      <c r="VS19" s="107"/>
      <c r="VT19" s="107"/>
      <c r="VU19" s="107"/>
      <c r="VV19" s="107"/>
      <c r="VW19" s="107"/>
      <c r="VX19" s="107"/>
      <c r="VY19" s="107"/>
      <c r="VZ19" s="107"/>
      <c r="WA19" s="107"/>
      <c r="WB19" s="107"/>
      <c r="WC19" s="107"/>
      <c r="WD19" s="107"/>
      <c r="WE19" s="107"/>
      <c r="WF19" s="107"/>
      <c r="WG19" s="107"/>
      <c r="WH19" s="107"/>
      <c r="WI19" s="107"/>
      <c r="WJ19" s="107"/>
      <c r="WK19" s="107"/>
      <c r="WL19" s="107"/>
      <c r="WM19" s="107"/>
      <c r="WN19" s="107"/>
      <c r="WO19" s="107"/>
      <c r="WP19" s="107"/>
      <c r="WQ19" s="107"/>
      <c r="WR19" s="107"/>
      <c r="WS19" s="107"/>
      <c r="WT19" s="107"/>
      <c r="WU19" s="107"/>
      <c r="WV19" s="107"/>
      <c r="WW19" s="107"/>
      <c r="WX19" s="107"/>
      <c r="WY19" s="107"/>
      <c r="WZ19" s="107"/>
      <c r="XA19" s="107"/>
      <c r="XB19" s="107"/>
      <c r="XC19" s="107"/>
      <c r="XD19" s="107"/>
      <c r="XE19" s="107"/>
      <c r="XF19" s="107"/>
      <c r="XG19" s="107"/>
      <c r="XH19" s="107"/>
      <c r="XI19" s="107"/>
      <c r="XJ19" s="107"/>
      <c r="XK19" s="107"/>
      <c r="XL19" s="107"/>
      <c r="XM19" s="107"/>
      <c r="XN19" s="107"/>
      <c r="XO19" s="107"/>
      <c r="XP19" s="107"/>
      <c r="XQ19" s="107"/>
      <c r="XR19" s="107"/>
      <c r="XS19" s="107"/>
      <c r="XT19" s="107"/>
      <c r="XU19" s="107"/>
      <c r="XV19" s="107"/>
      <c r="XW19" s="107"/>
      <c r="XX19" s="107"/>
      <c r="XY19" s="107"/>
      <c r="XZ19" s="107"/>
      <c r="YA19" s="107"/>
      <c r="YB19" s="107"/>
      <c r="YC19" s="107"/>
      <c r="YD19" s="107"/>
      <c r="YE19" s="107"/>
      <c r="YF19" s="107"/>
      <c r="YG19" s="107"/>
      <c r="YH19" s="107"/>
      <c r="YI19" s="107"/>
      <c r="YJ19" s="107"/>
      <c r="YK19" s="107"/>
      <c r="YL19" s="107"/>
      <c r="YM19" s="107"/>
      <c r="YN19" s="107"/>
      <c r="YO19" s="107"/>
      <c r="YP19" s="107"/>
      <c r="YQ19" s="107"/>
      <c r="YR19" s="107"/>
      <c r="YS19" s="107"/>
      <c r="YT19" s="107"/>
      <c r="YU19" s="107"/>
      <c r="YV19" s="107"/>
      <c r="YW19" s="107"/>
      <c r="YX19" s="107"/>
      <c r="YY19" s="107"/>
      <c r="YZ19" s="107"/>
      <c r="ZA19" s="107"/>
      <c r="ZB19" s="107"/>
      <c r="ZC19" s="107"/>
      <c r="ZD19" s="107"/>
      <c r="ZE19" s="107"/>
      <c r="ZF19" s="107"/>
      <c r="ZG19" s="107"/>
      <c r="ZH19" s="107"/>
      <c r="ZI19" s="107"/>
      <c r="ZJ19" s="107"/>
      <c r="ZK19" s="107"/>
      <c r="ZL19" s="107"/>
      <c r="ZM19" s="107"/>
      <c r="ZN19" s="107"/>
      <c r="ZO19" s="107"/>
      <c r="ZP19" s="107"/>
      <c r="ZQ19" s="107"/>
      <c r="ZR19" s="107"/>
      <c r="ZS19" s="107"/>
      <c r="ZT19" s="107"/>
      <c r="ZU19" s="107"/>
      <c r="ZV19" s="107"/>
      <c r="ZW19" s="107"/>
      <c r="ZX19" s="107"/>
      <c r="ZY19" s="107"/>
      <c r="ZZ19" s="107"/>
      <c r="AAA19" s="107"/>
      <c r="AAB19" s="107"/>
      <c r="AAC19" s="107"/>
      <c r="AAD19" s="107"/>
      <c r="AAE19" s="107"/>
      <c r="AAF19" s="107"/>
      <c r="AAG19" s="107"/>
      <c r="AAH19" s="107"/>
      <c r="AAI19" s="107"/>
      <c r="AAJ19" s="107"/>
      <c r="AAK19" s="107"/>
      <c r="AAL19" s="107"/>
      <c r="AAM19" s="107"/>
      <c r="AAN19" s="107"/>
      <c r="AAO19" s="107"/>
      <c r="AAP19" s="107"/>
      <c r="AAQ19" s="107"/>
      <c r="AAR19" s="107"/>
      <c r="AAS19" s="107"/>
      <c r="AAT19" s="107"/>
      <c r="AAU19" s="107"/>
      <c r="AAV19" s="107"/>
      <c r="AAW19" s="107"/>
      <c r="AAX19" s="107"/>
      <c r="AAY19" s="107"/>
      <c r="AAZ19" s="107"/>
      <c r="ABA19" s="107"/>
      <c r="ABB19" s="107"/>
      <c r="ABC19" s="107"/>
      <c r="ABD19" s="107"/>
      <c r="ABE19" s="107"/>
      <c r="ABF19" s="107"/>
      <c r="ABG19" s="107"/>
      <c r="ABH19" s="107"/>
      <c r="ABI19" s="107"/>
      <c r="ABJ19" s="107"/>
      <c r="ABK19" s="107"/>
      <c r="ABL19" s="107"/>
      <c r="ABM19" s="107"/>
      <c r="ABN19" s="107"/>
      <c r="ABO19" s="107"/>
      <c r="ABP19" s="107"/>
      <c r="ABQ19" s="107"/>
      <c r="ABR19" s="107"/>
      <c r="ABS19" s="107"/>
      <c r="ABT19" s="107"/>
      <c r="ABU19" s="107"/>
      <c r="ABV19" s="107"/>
      <c r="ABW19" s="107"/>
      <c r="ABX19" s="107"/>
      <c r="ABY19" s="107"/>
      <c r="ABZ19" s="107"/>
      <c r="ACA19" s="107"/>
      <c r="ACB19" s="107"/>
      <c r="ACC19" s="107"/>
      <c r="ACD19" s="107"/>
      <c r="ACE19" s="107"/>
      <c r="ACF19" s="107"/>
      <c r="ACG19" s="107"/>
      <c r="ACH19" s="107"/>
      <c r="ACI19" s="107"/>
      <c r="ACJ19" s="107"/>
      <c r="ACK19" s="107"/>
      <c r="ACL19" s="107"/>
      <c r="ACM19" s="107"/>
      <c r="ACN19" s="107"/>
      <c r="ACO19" s="107"/>
      <c r="ACP19" s="107"/>
      <c r="ACQ19" s="107"/>
      <c r="ACR19" s="107"/>
      <c r="ACS19" s="107"/>
      <c r="ACT19" s="107"/>
      <c r="ACU19" s="107"/>
      <c r="ACV19" s="107"/>
      <c r="ACW19" s="107"/>
      <c r="ACX19" s="107"/>
      <c r="ACY19" s="107"/>
      <c r="ACZ19" s="107"/>
      <c r="ADA19" s="107"/>
      <c r="ADB19" s="107"/>
      <c r="ADC19" s="107"/>
      <c r="ADD19" s="107"/>
      <c r="ADE19" s="107"/>
      <c r="ADF19" s="107"/>
      <c r="ADG19" s="107"/>
      <c r="ADH19" s="107"/>
      <c r="ADI19" s="107"/>
      <c r="ADJ19" s="107"/>
      <c r="ADK19" s="107"/>
      <c r="ADL19" s="107"/>
      <c r="ADM19" s="107"/>
      <c r="ADN19" s="107"/>
      <c r="ADO19" s="107"/>
      <c r="ADP19" s="107"/>
      <c r="ADQ19" s="107"/>
      <c r="ADR19" s="107"/>
      <c r="ADS19" s="107"/>
      <c r="ADT19" s="107"/>
      <c r="ADU19" s="107"/>
      <c r="ADV19" s="107"/>
      <c r="ADW19" s="107"/>
      <c r="ADX19" s="107"/>
      <c r="ADY19" s="107"/>
      <c r="ADZ19" s="107"/>
      <c r="AEA19" s="107"/>
      <c r="AEB19" s="107"/>
      <c r="AEC19" s="107"/>
      <c r="AED19" s="107"/>
      <c r="AEE19" s="107"/>
      <c r="AEF19" s="107"/>
      <c r="AEG19" s="107"/>
      <c r="AEH19" s="107"/>
      <c r="AEI19" s="107"/>
      <c r="AEJ19" s="107"/>
      <c r="AEK19" s="107"/>
      <c r="AEL19" s="107"/>
      <c r="AEM19" s="107"/>
      <c r="AEN19" s="107"/>
      <c r="AEO19" s="107"/>
      <c r="AEP19" s="107"/>
      <c r="AEQ19" s="107"/>
      <c r="AER19" s="107"/>
      <c r="AES19" s="107"/>
      <c r="AET19" s="107"/>
      <c r="AEU19" s="107"/>
      <c r="AEV19" s="107"/>
      <c r="AEW19" s="107"/>
      <c r="AEX19" s="107"/>
      <c r="AEY19" s="107"/>
      <c r="AEZ19" s="107"/>
      <c r="AFA19" s="107"/>
      <c r="AFB19" s="107"/>
      <c r="AFC19" s="107"/>
      <c r="AFD19" s="107"/>
      <c r="AFE19" s="107"/>
      <c r="AFF19" s="107"/>
      <c r="AFG19" s="107"/>
      <c r="AFH19" s="107"/>
      <c r="AFI19" s="107"/>
      <c r="AFJ19" s="107"/>
      <c r="AFK19" s="107"/>
      <c r="AFL19" s="107"/>
      <c r="AFM19" s="107"/>
      <c r="AFN19" s="107"/>
      <c r="AFO19" s="107"/>
      <c r="AFP19" s="107"/>
      <c r="AFQ19" s="107"/>
      <c r="AFR19" s="107"/>
      <c r="AFS19" s="107"/>
      <c r="AFT19" s="107"/>
      <c r="AFU19" s="107"/>
      <c r="AFV19" s="107"/>
      <c r="AFW19" s="107"/>
      <c r="AFX19" s="107"/>
      <c r="AFY19" s="107"/>
      <c r="AFZ19" s="107"/>
      <c r="AGA19" s="107"/>
      <c r="AGB19" s="107"/>
      <c r="AGC19" s="107"/>
      <c r="AGD19" s="107"/>
      <c r="AGE19" s="107"/>
      <c r="AGF19" s="107"/>
      <c r="AGG19" s="107"/>
      <c r="AGH19" s="107"/>
      <c r="AGI19" s="107"/>
      <c r="AGJ19" s="107"/>
      <c r="AGK19" s="107"/>
      <c r="AGL19" s="107"/>
      <c r="AGM19" s="107"/>
      <c r="AGN19" s="107"/>
      <c r="AGO19" s="107"/>
      <c r="AGP19" s="107"/>
      <c r="AGQ19" s="107"/>
      <c r="AGR19" s="107"/>
      <c r="AGS19" s="107"/>
      <c r="AGT19" s="107"/>
      <c r="AGU19" s="107"/>
      <c r="AGV19" s="107"/>
      <c r="AGW19" s="107"/>
      <c r="AGX19" s="107"/>
      <c r="AGY19" s="107"/>
      <c r="AGZ19" s="107"/>
      <c r="AHA19" s="107"/>
      <c r="AHB19" s="107"/>
      <c r="AHC19" s="107"/>
      <c r="AHD19" s="107"/>
      <c r="AHE19" s="107"/>
      <c r="AHF19" s="107"/>
      <c r="AHG19" s="107"/>
      <c r="AHH19" s="107"/>
      <c r="AHI19" s="107"/>
      <c r="AHJ19" s="107"/>
      <c r="AHK19" s="107"/>
      <c r="AHL19" s="107"/>
      <c r="AHM19" s="107"/>
      <c r="AHN19" s="107"/>
      <c r="AHO19" s="107"/>
      <c r="AHP19" s="107"/>
      <c r="AHQ19" s="107"/>
      <c r="AHR19" s="107"/>
      <c r="AHS19" s="107"/>
      <c r="AHT19" s="107"/>
      <c r="AHU19" s="107"/>
      <c r="AHV19" s="107"/>
      <c r="AHW19" s="107"/>
      <c r="AHX19" s="107"/>
      <c r="AHY19" s="107"/>
      <c r="AHZ19" s="107"/>
      <c r="AIA19" s="107"/>
      <c r="AIB19" s="107"/>
      <c r="AIC19" s="107"/>
      <c r="AID19" s="107"/>
      <c r="AIE19" s="107"/>
      <c r="AIF19" s="107"/>
      <c r="AIG19" s="107"/>
      <c r="AIH19" s="107"/>
      <c r="AII19" s="107"/>
      <c r="AIJ19" s="107"/>
      <c r="AIK19" s="107"/>
      <c r="AIL19" s="107"/>
      <c r="AIM19" s="107"/>
      <c r="AIN19" s="107"/>
      <c r="AIO19" s="107"/>
      <c r="AIP19" s="107"/>
      <c r="AIQ19" s="107"/>
      <c r="AIR19" s="107"/>
      <c r="AIS19" s="107"/>
      <c r="AIT19" s="107"/>
      <c r="AIU19" s="107"/>
      <c r="AIV19" s="107"/>
      <c r="AIW19" s="107"/>
      <c r="AIX19" s="107"/>
      <c r="AIY19" s="107"/>
      <c r="AIZ19" s="107"/>
      <c r="AJA19" s="107"/>
      <c r="AJB19" s="107"/>
      <c r="AJC19" s="107"/>
      <c r="AJD19" s="107"/>
      <c r="AJE19" s="107"/>
      <c r="AJF19" s="107"/>
      <c r="AJG19" s="107"/>
      <c r="AJH19" s="107"/>
      <c r="AJI19" s="107"/>
      <c r="AJJ19" s="107"/>
      <c r="AJK19" s="107"/>
      <c r="AJL19" s="107"/>
      <c r="AJM19" s="107"/>
      <c r="AJN19" s="107"/>
      <c r="AJO19" s="107"/>
      <c r="AJP19" s="107"/>
      <c r="AJQ19" s="107"/>
      <c r="AJR19" s="107"/>
      <c r="AJS19" s="107"/>
      <c r="AJT19" s="107"/>
      <c r="AJU19" s="107"/>
      <c r="AJV19" s="107"/>
      <c r="AJW19" s="107"/>
      <c r="AJX19" s="107"/>
      <c r="AJY19" s="107"/>
      <c r="AJZ19" s="107"/>
      <c r="AKA19" s="107"/>
      <c r="AKB19" s="107"/>
      <c r="AKC19" s="107"/>
      <c r="AKD19" s="107"/>
      <c r="AKE19" s="107"/>
      <c r="AKF19" s="107"/>
      <c r="AKG19" s="107"/>
      <c r="AKH19" s="107"/>
      <c r="AKI19" s="107"/>
      <c r="AKJ19" s="107"/>
      <c r="AKK19" s="107"/>
      <c r="AKL19" s="107"/>
      <c r="AKM19" s="107"/>
      <c r="AKN19" s="107"/>
      <c r="AKO19" s="107"/>
      <c r="AKP19" s="107"/>
      <c r="AKQ19" s="107"/>
      <c r="AKR19" s="107"/>
      <c r="AKS19" s="107"/>
      <c r="AKT19" s="107"/>
      <c r="AKU19" s="107"/>
      <c r="AKV19" s="107"/>
      <c r="AKW19" s="107"/>
      <c r="AKX19" s="107"/>
      <c r="AKY19" s="107"/>
      <c r="AKZ19" s="107"/>
      <c r="ALA19" s="107"/>
      <c r="ALB19" s="107"/>
      <c r="ALC19" s="107"/>
      <c r="ALD19" s="107"/>
      <c r="ALE19" s="107"/>
      <c r="ALF19" s="107"/>
      <c r="ALG19" s="107"/>
      <c r="ALH19" s="107"/>
      <c r="ALI19" s="107"/>
      <c r="ALJ19" s="107"/>
      <c r="ALK19" s="107"/>
      <c r="ALL19" s="107"/>
      <c r="ALM19" s="107"/>
      <c r="ALN19" s="107"/>
      <c r="ALO19" s="107"/>
      <c r="ALP19" s="107"/>
      <c r="ALQ19" s="107"/>
      <c r="ALR19" s="107"/>
      <c r="ALS19" s="107"/>
      <c r="ALT19" s="107"/>
      <c r="ALU19" s="107"/>
      <c r="ALV19" s="107"/>
      <c r="ALW19" s="107"/>
      <c r="ALX19" s="107"/>
      <c r="ALY19" s="107"/>
      <c r="ALZ19" s="107"/>
      <c r="AMA19" s="107"/>
      <c r="AMB19" s="107"/>
      <c r="AMC19" s="107"/>
      <c r="AMD19" s="107"/>
      <c r="AME19" s="107"/>
      <c r="AMF19" s="107"/>
      <c r="AMG19" s="107"/>
    </row>
    <row r="20" spans="1:1021" s="1" customFormat="1">
      <c r="A20" s="170" t="s">
        <v>58</v>
      </c>
      <c r="B20" s="108"/>
      <c r="C20" s="107"/>
      <c r="D20" s="107"/>
      <c r="E20" s="107"/>
      <c r="F20" s="107"/>
      <c r="G20" s="107"/>
      <c r="H20" s="107"/>
      <c r="I20" s="107"/>
      <c r="J20" s="107"/>
      <c r="K20" s="107"/>
      <c r="L20" s="107"/>
      <c r="M20" s="107"/>
      <c r="N20" s="107"/>
      <c r="O20" s="107"/>
      <c r="P20" s="107"/>
      <c r="Q20" s="107"/>
      <c r="R20" s="107"/>
      <c r="S20" s="107"/>
      <c r="T20" s="107"/>
      <c r="U20" s="107"/>
      <c r="V20" s="107"/>
      <c r="W20" s="107"/>
      <c r="X20" s="107"/>
      <c r="Y20" s="107"/>
      <c r="Z20" s="107"/>
      <c r="AA20" s="107"/>
      <c r="AB20" s="107"/>
      <c r="AC20" s="107"/>
      <c r="AD20" s="107"/>
      <c r="AE20" s="107"/>
      <c r="AF20" s="107"/>
      <c r="AG20" s="107"/>
      <c r="AH20" s="107"/>
      <c r="AI20" s="107"/>
      <c r="AJ20" s="107"/>
      <c r="AK20" s="107"/>
      <c r="AL20" s="107"/>
      <c r="AM20" s="107"/>
      <c r="AN20" s="107"/>
      <c r="AO20" s="107"/>
      <c r="AP20" s="107"/>
      <c r="AQ20" s="107"/>
      <c r="AR20" s="107"/>
      <c r="AS20" s="107"/>
      <c r="AT20" s="107"/>
      <c r="AU20" s="107"/>
      <c r="AV20" s="107"/>
      <c r="AW20" s="107"/>
      <c r="AX20" s="107"/>
      <c r="AY20" s="107"/>
      <c r="AZ20" s="107"/>
      <c r="BA20" s="107"/>
      <c r="BB20" s="107"/>
      <c r="BC20" s="107"/>
      <c r="BD20" s="107"/>
      <c r="BE20" s="107"/>
      <c r="BF20" s="107"/>
      <c r="BG20" s="107"/>
      <c r="BH20" s="107"/>
      <c r="BI20" s="107"/>
      <c r="BJ20" s="107"/>
      <c r="BK20" s="107"/>
      <c r="BL20" s="107"/>
      <c r="BM20" s="107"/>
      <c r="BN20" s="107"/>
      <c r="BO20" s="107"/>
      <c r="BP20" s="107"/>
      <c r="BQ20" s="107"/>
      <c r="BR20" s="107"/>
      <c r="BS20" s="107"/>
      <c r="BT20" s="107"/>
      <c r="BU20" s="107"/>
      <c r="BV20" s="107"/>
      <c r="BW20" s="107"/>
      <c r="BX20" s="107"/>
      <c r="BY20" s="107"/>
      <c r="BZ20" s="107"/>
      <c r="CA20" s="107"/>
      <c r="CB20" s="107"/>
      <c r="CC20" s="107"/>
      <c r="CD20" s="107"/>
      <c r="CE20" s="107"/>
      <c r="CF20" s="107"/>
      <c r="CG20" s="107"/>
      <c r="CH20" s="107"/>
      <c r="CI20" s="107"/>
      <c r="CJ20" s="107"/>
      <c r="CK20" s="107"/>
      <c r="CL20" s="107"/>
      <c r="CM20" s="107"/>
      <c r="CN20" s="107"/>
      <c r="CO20" s="107"/>
      <c r="CP20" s="107"/>
      <c r="CQ20" s="107"/>
      <c r="CR20" s="107"/>
      <c r="CS20" s="107"/>
      <c r="CT20" s="107"/>
      <c r="CU20" s="107"/>
      <c r="CV20" s="107"/>
      <c r="CW20" s="107"/>
      <c r="CX20" s="107"/>
      <c r="CY20" s="107"/>
      <c r="CZ20" s="107"/>
      <c r="DA20" s="107"/>
      <c r="DB20" s="107"/>
      <c r="DC20" s="107"/>
      <c r="DD20" s="107"/>
      <c r="DE20" s="107"/>
      <c r="DF20" s="107"/>
      <c r="DG20" s="107"/>
      <c r="DH20" s="107"/>
      <c r="DI20" s="107"/>
      <c r="DJ20" s="107"/>
      <c r="DK20" s="107"/>
      <c r="DL20" s="107"/>
      <c r="DM20" s="107"/>
      <c r="DN20" s="107"/>
      <c r="DO20" s="107"/>
      <c r="DP20" s="107"/>
      <c r="DQ20" s="107"/>
      <c r="DR20" s="107"/>
      <c r="DS20" s="107"/>
      <c r="DT20" s="107"/>
      <c r="DU20" s="107"/>
      <c r="DV20" s="107"/>
      <c r="DW20" s="107"/>
      <c r="DX20" s="107"/>
      <c r="DY20" s="107"/>
      <c r="DZ20" s="107"/>
      <c r="EA20" s="107"/>
      <c r="EB20" s="107"/>
      <c r="EC20" s="107"/>
      <c r="ED20" s="107"/>
      <c r="EE20" s="107"/>
      <c r="EF20" s="107"/>
      <c r="EG20" s="107"/>
      <c r="EH20" s="107"/>
      <c r="EI20" s="107"/>
      <c r="EJ20" s="107"/>
      <c r="EK20" s="107"/>
      <c r="EL20" s="107"/>
      <c r="EM20" s="107"/>
      <c r="EN20" s="107"/>
      <c r="EO20" s="107"/>
      <c r="EP20" s="107"/>
      <c r="EQ20" s="107"/>
      <c r="ER20" s="107"/>
      <c r="ES20" s="107"/>
      <c r="ET20" s="107"/>
      <c r="EU20" s="107"/>
      <c r="EV20" s="107"/>
      <c r="EW20" s="107"/>
      <c r="EX20" s="107"/>
      <c r="EY20" s="107"/>
      <c r="EZ20" s="107"/>
      <c r="FA20" s="107"/>
      <c r="FB20" s="107"/>
      <c r="FC20" s="107"/>
      <c r="FD20" s="107"/>
      <c r="FE20" s="107"/>
      <c r="FF20" s="107"/>
      <c r="FG20" s="107"/>
      <c r="FH20" s="107"/>
      <c r="FI20" s="107"/>
      <c r="FJ20" s="107"/>
      <c r="FK20" s="107"/>
      <c r="FL20" s="107"/>
      <c r="FM20" s="107"/>
      <c r="FN20" s="107"/>
      <c r="FO20" s="107"/>
      <c r="FP20" s="107"/>
      <c r="FQ20" s="107"/>
      <c r="FR20" s="107"/>
      <c r="FS20" s="107"/>
      <c r="FT20" s="107"/>
      <c r="FU20" s="107"/>
      <c r="FV20" s="107"/>
      <c r="FW20" s="107"/>
      <c r="FX20" s="107"/>
      <c r="FY20" s="107"/>
      <c r="FZ20" s="107"/>
      <c r="GA20" s="107"/>
      <c r="GB20" s="107"/>
      <c r="GC20" s="107"/>
      <c r="GD20" s="107"/>
      <c r="GE20" s="107"/>
      <c r="GF20" s="107"/>
      <c r="GG20" s="107"/>
      <c r="GH20" s="107"/>
      <c r="GI20" s="107"/>
      <c r="GJ20" s="107"/>
      <c r="GK20" s="107"/>
      <c r="GL20" s="107"/>
      <c r="GM20" s="107"/>
      <c r="GN20" s="107"/>
      <c r="GO20" s="107"/>
      <c r="GP20" s="107"/>
      <c r="GQ20" s="107"/>
      <c r="GR20" s="107"/>
      <c r="GS20" s="107"/>
      <c r="GT20" s="107"/>
      <c r="GU20" s="107"/>
      <c r="GV20" s="107"/>
      <c r="GW20" s="107"/>
      <c r="GX20" s="107"/>
      <c r="GY20" s="107"/>
      <c r="GZ20" s="107"/>
      <c r="HA20" s="107"/>
      <c r="HB20" s="107"/>
      <c r="HC20" s="107"/>
      <c r="HD20" s="107"/>
      <c r="HE20" s="107"/>
      <c r="HF20" s="107"/>
      <c r="HG20" s="107"/>
      <c r="HH20" s="107"/>
      <c r="HI20" s="107"/>
      <c r="HJ20" s="107"/>
      <c r="HK20" s="107"/>
      <c r="HL20" s="107"/>
      <c r="HM20" s="107"/>
      <c r="HN20" s="107"/>
      <c r="HO20" s="107"/>
      <c r="HP20" s="107"/>
      <c r="HQ20" s="107"/>
      <c r="HR20" s="107"/>
      <c r="HS20" s="107"/>
      <c r="HT20" s="107"/>
      <c r="HU20" s="107"/>
      <c r="HV20" s="107"/>
      <c r="HW20" s="107"/>
      <c r="HX20" s="107"/>
      <c r="HY20" s="107"/>
      <c r="HZ20" s="107"/>
      <c r="IA20" s="107"/>
      <c r="IB20" s="107"/>
      <c r="IC20" s="107"/>
      <c r="ID20" s="107"/>
      <c r="IE20" s="107"/>
      <c r="IF20" s="107"/>
      <c r="IG20" s="107"/>
      <c r="IH20" s="107"/>
      <c r="II20" s="107"/>
      <c r="IJ20" s="107"/>
      <c r="IK20" s="107"/>
      <c r="IL20" s="107"/>
      <c r="IM20" s="107"/>
      <c r="IN20" s="107"/>
      <c r="IO20" s="107"/>
      <c r="IP20" s="107"/>
      <c r="IQ20" s="107"/>
      <c r="IR20" s="107"/>
      <c r="IS20" s="107"/>
      <c r="IT20" s="107"/>
      <c r="IU20" s="107"/>
      <c r="IV20" s="107"/>
      <c r="IW20" s="107"/>
      <c r="IX20" s="107"/>
      <c r="IY20" s="107"/>
      <c r="IZ20" s="107"/>
      <c r="JA20" s="107"/>
      <c r="JB20" s="107"/>
      <c r="JC20" s="107"/>
      <c r="JD20" s="107"/>
      <c r="JE20" s="107"/>
      <c r="JF20" s="107"/>
      <c r="JG20" s="107"/>
      <c r="JH20" s="107"/>
      <c r="JI20" s="107"/>
      <c r="JJ20" s="107"/>
      <c r="JK20" s="107"/>
      <c r="JL20" s="107"/>
      <c r="JM20" s="107"/>
      <c r="JN20" s="107"/>
      <c r="JO20" s="107"/>
      <c r="JP20" s="107"/>
      <c r="JQ20" s="107"/>
      <c r="JR20" s="107"/>
      <c r="JS20" s="107"/>
      <c r="JT20" s="107"/>
      <c r="JU20" s="107"/>
      <c r="JV20" s="107"/>
      <c r="JW20" s="107"/>
      <c r="JX20" s="107"/>
      <c r="JY20" s="107"/>
      <c r="JZ20" s="107"/>
      <c r="KA20" s="107"/>
      <c r="KB20" s="107"/>
      <c r="KC20" s="107"/>
      <c r="KD20" s="107"/>
      <c r="KE20" s="107"/>
      <c r="KF20" s="107"/>
      <c r="KG20" s="107"/>
      <c r="KH20" s="107"/>
      <c r="KI20" s="107"/>
      <c r="KJ20" s="107"/>
      <c r="KK20" s="107"/>
      <c r="KL20" s="107"/>
      <c r="KM20" s="107"/>
      <c r="KN20" s="107"/>
      <c r="KO20" s="107"/>
      <c r="KP20" s="107"/>
      <c r="KQ20" s="107"/>
      <c r="KR20" s="107"/>
      <c r="KS20" s="107"/>
      <c r="KT20" s="107"/>
      <c r="KU20" s="107"/>
      <c r="KV20" s="107"/>
      <c r="KW20" s="107"/>
      <c r="KX20" s="107"/>
      <c r="KY20" s="107"/>
      <c r="KZ20" s="107"/>
      <c r="LA20" s="107"/>
      <c r="LB20" s="107"/>
      <c r="LC20" s="107"/>
      <c r="LD20" s="107"/>
      <c r="LE20" s="107"/>
      <c r="LF20" s="107"/>
      <c r="LG20" s="107"/>
      <c r="LH20" s="107"/>
      <c r="LI20" s="107"/>
      <c r="LJ20" s="107"/>
      <c r="LK20" s="107"/>
      <c r="LL20" s="107"/>
      <c r="LM20" s="107"/>
      <c r="LN20" s="107"/>
      <c r="LO20" s="107"/>
      <c r="LP20" s="107"/>
      <c r="LQ20" s="107"/>
      <c r="LR20" s="107"/>
      <c r="LS20" s="107"/>
      <c r="LT20" s="107"/>
      <c r="LU20" s="107"/>
      <c r="LV20" s="107"/>
      <c r="LW20" s="107"/>
      <c r="LX20" s="107"/>
      <c r="LY20" s="107"/>
      <c r="LZ20" s="107"/>
      <c r="MA20" s="107"/>
      <c r="MB20" s="107"/>
      <c r="MC20" s="107"/>
      <c r="MD20" s="107"/>
      <c r="ME20" s="107"/>
      <c r="MF20" s="107"/>
      <c r="MG20" s="107"/>
      <c r="MH20" s="107"/>
      <c r="MI20" s="107"/>
      <c r="MJ20" s="107"/>
      <c r="MK20" s="107"/>
      <c r="ML20" s="107"/>
      <c r="MM20" s="107"/>
      <c r="MN20" s="107"/>
      <c r="MO20" s="107"/>
      <c r="MP20" s="107"/>
      <c r="MQ20" s="107"/>
      <c r="MR20" s="107"/>
      <c r="MS20" s="107"/>
      <c r="MT20" s="107"/>
      <c r="MU20" s="107"/>
      <c r="MV20" s="107"/>
      <c r="MW20" s="107"/>
      <c r="MX20" s="107"/>
      <c r="MY20" s="107"/>
      <c r="MZ20" s="107"/>
      <c r="NA20" s="107"/>
      <c r="NB20" s="107"/>
      <c r="NC20" s="107"/>
      <c r="ND20" s="107"/>
      <c r="NE20" s="107"/>
      <c r="NF20" s="107"/>
      <c r="NG20" s="107"/>
      <c r="NH20" s="107"/>
      <c r="NI20" s="107"/>
      <c r="NJ20" s="107"/>
      <c r="NK20" s="107"/>
      <c r="NL20" s="107"/>
      <c r="NM20" s="107"/>
      <c r="NN20" s="107"/>
      <c r="NO20" s="107"/>
      <c r="NP20" s="107"/>
      <c r="NQ20" s="107"/>
      <c r="NR20" s="107"/>
      <c r="NS20" s="107"/>
      <c r="NT20" s="107"/>
      <c r="NU20" s="107"/>
      <c r="NV20" s="107"/>
      <c r="NW20" s="107"/>
      <c r="NX20" s="107"/>
      <c r="NY20" s="107"/>
      <c r="NZ20" s="107"/>
      <c r="OA20" s="107"/>
      <c r="OB20" s="107"/>
      <c r="OC20" s="107"/>
      <c r="OD20" s="107"/>
      <c r="OE20" s="107"/>
      <c r="OF20" s="107"/>
      <c r="OG20" s="107"/>
      <c r="OH20" s="107"/>
      <c r="OI20" s="107"/>
      <c r="OJ20" s="107"/>
      <c r="OK20" s="107"/>
      <c r="OL20" s="107"/>
      <c r="OM20" s="107"/>
      <c r="ON20" s="107"/>
      <c r="OO20" s="107"/>
      <c r="OP20" s="107"/>
      <c r="OQ20" s="107"/>
      <c r="OR20" s="107"/>
      <c r="OS20" s="107"/>
      <c r="OT20" s="107"/>
      <c r="OU20" s="107"/>
      <c r="OV20" s="107"/>
      <c r="OW20" s="107"/>
      <c r="OX20" s="107"/>
      <c r="OY20" s="107"/>
      <c r="OZ20" s="107"/>
      <c r="PA20" s="107"/>
      <c r="PB20" s="107"/>
      <c r="PC20" s="107"/>
      <c r="PD20" s="107"/>
      <c r="PE20" s="107"/>
      <c r="PF20" s="107"/>
      <c r="PG20" s="107"/>
      <c r="PH20" s="107"/>
      <c r="PI20" s="107"/>
      <c r="PJ20" s="107"/>
      <c r="PK20" s="107"/>
      <c r="PL20" s="107"/>
      <c r="PM20" s="107"/>
      <c r="PN20" s="107"/>
      <c r="PO20" s="107"/>
      <c r="PP20" s="107"/>
      <c r="PQ20" s="107"/>
      <c r="PR20" s="107"/>
      <c r="PS20" s="107"/>
      <c r="PT20" s="107"/>
      <c r="PU20" s="107"/>
      <c r="PV20" s="107"/>
      <c r="PW20" s="107"/>
      <c r="PX20" s="107"/>
      <c r="PY20" s="107"/>
      <c r="PZ20" s="107"/>
      <c r="QA20" s="107"/>
      <c r="QB20" s="107"/>
      <c r="QC20" s="107"/>
      <c r="QD20" s="107"/>
      <c r="QE20" s="107"/>
      <c r="QF20" s="107"/>
      <c r="QG20" s="107"/>
      <c r="QH20" s="107"/>
      <c r="QI20" s="107"/>
      <c r="QJ20" s="107"/>
      <c r="QK20" s="107"/>
      <c r="QL20" s="107"/>
      <c r="QM20" s="107"/>
      <c r="QN20" s="107"/>
      <c r="QO20" s="107"/>
      <c r="QP20" s="107"/>
      <c r="QQ20" s="107"/>
      <c r="QR20" s="107"/>
      <c r="QS20" s="107"/>
      <c r="QT20" s="107"/>
      <c r="QU20" s="107"/>
      <c r="QV20" s="107"/>
      <c r="QW20" s="107"/>
      <c r="QX20" s="107"/>
      <c r="QY20" s="107"/>
      <c r="QZ20" s="107"/>
      <c r="RA20" s="107"/>
      <c r="RB20" s="107"/>
      <c r="RC20" s="107"/>
      <c r="RD20" s="107"/>
      <c r="RE20" s="107"/>
      <c r="RF20" s="107"/>
      <c r="RG20" s="107"/>
      <c r="RH20" s="107"/>
      <c r="RI20" s="107"/>
      <c r="RJ20" s="107"/>
      <c r="RK20" s="107"/>
      <c r="RL20" s="107"/>
      <c r="RM20" s="107"/>
      <c r="RN20" s="107"/>
      <c r="RO20" s="107"/>
      <c r="RP20" s="107"/>
      <c r="RQ20" s="107"/>
      <c r="RR20" s="107"/>
      <c r="RS20" s="107"/>
      <c r="RT20" s="107"/>
      <c r="RU20" s="107"/>
      <c r="RV20" s="107"/>
      <c r="RW20" s="107"/>
      <c r="RX20" s="107"/>
      <c r="RY20" s="107"/>
      <c r="RZ20" s="107"/>
      <c r="SA20" s="107"/>
      <c r="SB20" s="107"/>
      <c r="SC20" s="107"/>
      <c r="SD20" s="107"/>
      <c r="SE20" s="107"/>
      <c r="SF20" s="107"/>
      <c r="SG20" s="107"/>
      <c r="SH20" s="107"/>
      <c r="SI20" s="107"/>
      <c r="SJ20" s="107"/>
      <c r="SK20" s="107"/>
      <c r="SL20" s="107"/>
      <c r="SM20" s="107"/>
      <c r="SN20" s="107"/>
      <c r="SO20" s="107"/>
      <c r="SP20" s="107"/>
      <c r="SQ20" s="107"/>
      <c r="SR20" s="107"/>
      <c r="SS20" s="107"/>
      <c r="ST20" s="107"/>
      <c r="SU20" s="107"/>
      <c r="SV20" s="107"/>
      <c r="SW20" s="107"/>
      <c r="SX20" s="107"/>
      <c r="SY20" s="107"/>
      <c r="SZ20" s="107"/>
      <c r="TA20" s="107"/>
      <c r="TB20" s="107"/>
      <c r="TC20" s="107"/>
      <c r="TD20" s="107"/>
      <c r="TE20" s="107"/>
      <c r="TF20" s="107"/>
      <c r="TG20" s="107"/>
      <c r="TH20" s="107"/>
      <c r="TI20" s="107"/>
      <c r="TJ20" s="107"/>
      <c r="TK20" s="107"/>
      <c r="TL20" s="107"/>
      <c r="TM20" s="107"/>
      <c r="TN20" s="107"/>
      <c r="TO20" s="107"/>
      <c r="TP20" s="107"/>
      <c r="TQ20" s="107"/>
      <c r="TR20" s="107"/>
      <c r="TS20" s="107"/>
      <c r="TT20" s="107"/>
      <c r="TU20" s="107"/>
      <c r="TV20" s="107"/>
      <c r="TW20" s="107"/>
      <c r="TX20" s="107"/>
      <c r="TY20" s="107"/>
      <c r="TZ20" s="107"/>
      <c r="UA20" s="107"/>
      <c r="UB20" s="107"/>
      <c r="UC20" s="107"/>
      <c r="UD20" s="107"/>
      <c r="UE20" s="107"/>
      <c r="UF20" s="107"/>
      <c r="UG20" s="107"/>
      <c r="UH20" s="107"/>
      <c r="UI20" s="107"/>
      <c r="UJ20" s="107"/>
      <c r="UK20" s="107"/>
      <c r="UL20" s="107"/>
      <c r="UM20" s="107"/>
      <c r="UN20" s="107"/>
      <c r="UO20" s="107"/>
      <c r="UP20" s="107"/>
      <c r="UQ20" s="107"/>
      <c r="UR20" s="107"/>
      <c r="US20" s="107"/>
      <c r="UT20" s="107"/>
      <c r="UU20" s="107"/>
      <c r="UV20" s="107"/>
      <c r="UW20" s="107"/>
      <c r="UX20" s="107"/>
      <c r="UY20" s="107"/>
      <c r="UZ20" s="107"/>
      <c r="VA20" s="107"/>
      <c r="VB20" s="107"/>
      <c r="VC20" s="107"/>
      <c r="VD20" s="107"/>
      <c r="VE20" s="107"/>
      <c r="VF20" s="107"/>
      <c r="VG20" s="107"/>
      <c r="VH20" s="107"/>
      <c r="VI20" s="107"/>
      <c r="VJ20" s="107"/>
      <c r="VK20" s="107"/>
      <c r="VL20" s="107"/>
      <c r="VM20" s="107"/>
      <c r="VN20" s="107"/>
      <c r="VO20" s="107"/>
      <c r="VP20" s="107"/>
      <c r="VQ20" s="107"/>
      <c r="VR20" s="107"/>
      <c r="VS20" s="107"/>
      <c r="VT20" s="107"/>
      <c r="VU20" s="107"/>
      <c r="VV20" s="107"/>
      <c r="VW20" s="107"/>
      <c r="VX20" s="107"/>
      <c r="VY20" s="107"/>
      <c r="VZ20" s="107"/>
      <c r="WA20" s="107"/>
      <c r="WB20" s="107"/>
      <c r="WC20" s="107"/>
      <c r="WD20" s="107"/>
      <c r="WE20" s="107"/>
      <c r="WF20" s="107"/>
      <c r="WG20" s="107"/>
      <c r="WH20" s="107"/>
      <c r="WI20" s="107"/>
      <c r="WJ20" s="107"/>
      <c r="WK20" s="107"/>
      <c r="WL20" s="107"/>
      <c r="WM20" s="107"/>
      <c r="WN20" s="107"/>
      <c r="WO20" s="107"/>
      <c r="WP20" s="107"/>
      <c r="WQ20" s="107"/>
      <c r="WR20" s="107"/>
      <c r="WS20" s="107"/>
      <c r="WT20" s="107"/>
      <c r="WU20" s="107"/>
      <c r="WV20" s="107"/>
      <c r="WW20" s="107"/>
      <c r="WX20" s="107"/>
      <c r="WY20" s="107"/>
      <c r="WZ20" s="107"/>
      <c r="XA20" s="107"/>
      <c r="XB20" s="107"/>
      <c r="XC20" s="107"/>
      <c r="XD20" s="107"/>
      <c r="XE20" s="107"/>
      <c r="XF20" s="107"/>
      <c r="XG20" s="107"/>
      <c r="XH20" s="107"/>
      <c r="XI20" s="107"/>
      <c r="XJ20" s="107"/>
      <c r="XK20" s="107"/>
      <c r="XL20" s="107"/>
      <c r="XM20" s="107"/>
      <c r="XN20" s="107"/>
      <c r="XO20" s="107"/>
      <c r="XP20" s="107"/>
      <c r="XQ20" s="107"/>
      <c r="XR20" s="107"/>
      <c r="XS20" s="107"/>
      <c r="XT20" s="107"/>
      <c r="XU20" s="107"/>
      <c r="XV20" s="107"/>
      <c r="XW20" s="107"/>
      <c r="XX20" s="107"/>
      <c r="XY20" s="107"/>
      <c r="XZ20" s="107"/>
      <c r="YA20" s="107"/>
      <c r="YB20" s="107"/>
      <c r="YC20" s="107"/>
      <c r="YD20" s="107"/>
      <c r="YE20" s="107"/>
      <c r="YF20" s="107"/>
      <c r="YG20" s="107"/>
      <c r="YH20" s="107"/>
      <c r="YI20" s="107"/>
      <c r="YJ20" s="107"/>
      <c r="YK20" s="107"/>
      <c r="YL20" s="107"/>
      <c r="YM20" s="107"/>
      <c r="YN20" s="107"/>
      <c r="YO20" s="107"/>
      <c r="YP20" s="107"/>
      <c r="YQ20" s="107"/>
      <c r="YR20" s="107"/>
      <c r="YS20" s="107"/>
      <c r="YT20" s="107"/>
      <c r="YU20" s="107"/>
      <c r="YV20" s="107"/>
      <c r="YW20" s="107"/>
      <c r="YX20" s="107"/>
      <c r="YY20" s="107"/>
      <c r="YZ20" s="107"/>
      <c r="ZA20" s="107"/>
      <c r="ZB20" s="107"/>
      <c r="ZC20" s="107"/>
      <c r="ZD20" s="107"/>
      <c r="ZE20" s="107"/>
      <c r="ZF20" s="107"/>
      <c r="ZG20" s="107"/>
      <c r="ZH20" s="107"/>
      <c r="ZI20" s="107"/>
      <c r="ZJ20" s="107"/>
      <c r="ZK20" s="107"/>
      <c r="ZL20" s="107"/>
      <c r="ZM20" s="107"/>
      <c r="ZN20" s="107"/>
      <c r="ZO20" s="107"/>
      <c r="ZP20" s="107"/>
      <c r="ZQ20" s="107"/>
      <c r="ZR20" s="107"/>
      <c r="ZS20" s="107"/>
      <c r="ZT20" s="107"/>
      <c r="ZU20" s="107"/>
      <c r="ZV20" s="107"/>
      <c r="ZW20" s="107"/>
      <c r="ZX20" s="107"/>
      <c r="ZY20" s="107"/>
      <c r="ZZ20" s="107"/>
      <c r="AAA20" s="107"/>
      <c r="AAB20" s="107"/>
      <c r="AAC20" s="107"/>
      <c r="AAD20" s="107"/>
      <c r="AAE20" s="107"/>
      <c r="AAF20" s="107"/>
      <c r="AAG20" s="107"/>
      <c r="AAH20" s="107"/>
      <c r="AAI20" s="107"/>
      <c r="AAJ20" s="107"/>
      <c r="AAK20" s="107"/>
      <c r="AAL20" s="107"/>
      <c r="AAM20" s="107"/>
      <c r="AAN20" s="107"/>
      <c r="AAO20" s="107"/>
      <c r="AAP20" s="107"/>
      <c r="AAQ20" s="107"/>
      <c r="AAR20" s="107"/>
      <c r="AAS20" s="107"/>
      <c r="AAT20" s="107"/>
      <c r="AAU20" s="107"/>
      <c r="AAV20" s="107"/>
      <c r="AAW20" s="107"/>
      <c r="AAX20" s="107"/>
      <c r="AAY20" s="107"/>
      <c r="AAZ20" s="107"/>
      <c r="ABA20" s="107"/>
      <c r="ABB20" s="107"/>
      <c r="ABC20" s="107"/>
      <c r="ABD20" s="107"/>
      <c r="ABE20" s="107"/>
      <c r="ABF20" s="107"/>
      <c r="ABG20" s="107"/>
      <c r="ABH20" s="107"/>
      <c r="ABI20" s="107"/>
      <c r="ABJ20" s="107"/>
      <c r="ABK20" s="107"/>
      <c r="ABL20" s="107"/>
      <c r="ABM20" s="107"/>
      <c r="ABN20" s="107"/>
      <c r="ABO20" s="107"/>
      <c r="ABP20" s="107"/>
      <c r="ABQ20" s="107"/>
      <c r="ABR20" s="107"/>
      <c r="ABS20" s="107"/>
      <c r="ABT20" s="107"/>
      <c r="ABU20" s="107"/>
      <c r="ABV20" s="107"/>
      <c r="ABW20" s="107"/>
      <c r="ABX20" s="107"/>
      <c r="ABY20" s="107"/>
      <c r="ABZ20" s="107"/>
      <c r="ACA20" s="107"/>
      <c r="ACB20" s="107"/>
      <c r="ACC20" s="107"/>
      <c r="ACD20" s="107"/>
      <c r="ACE20" s="107"/>
      <c r="ACF20" s="107"/>
      <c r="ACG20" s="107"/>
      <c r="ACH20" s="107"/>
      <c r="ACI20" s="107"/>
      <c r="ACJ20" s="107"/>
      <c r="ACK20" s="107"/>
      <c r="ACL20" s="107"/>
      <c r="ACM20" s="107"/>
      <c r="ACN20" s="107"/>
      <c r="ACO20" s="107"/>
      <c r="ACP20" s="107"/>
      <c r="ACQ20" s="107"/>
      <c r="ACR20" s="107"/>
      <c r="ACS20" s="107"/>
      <c r="ACT20" s="107"/>
      <c r="ACU20" s="107"/>
      <c r="ACV20" s="107"/>
      <c r="ACW20" s="107"/>
      <c r="ACX20" s="107"/>
      <c r="ACY20" s="107"/>
      <c r="ACZ20" s="107"/>
      <c r="ADA20" s="107"/>
      <c r="ADB20" s="107"/>
      <c r="ADC20" s="107"/>
      <c r="ADD20" s="107"/>
      <c r="ADE20" s="107"/>
      <c r="ADF20" s="107"/>
      <c r="ADG20" s="107"/>
      <c r="ADH20" s="107"/>
      <c r="ADI20" s="107"/>
      <c r="ADJ20" s="107"/>
      <c r="ADK20" s="107"/>
      <c r="ADL20" s="107"/>
      <c r="ADM20" s="107"/>
      <c r="ADN20" s="107"/>
      <c r="ADO20" s="107"/>
      <c r="ADP20" s="107"/>
      <c r="ADQ20" s="107"/>
      <c r="ADR20" s="107"/>
      <c r="ADS20" s="107"/>
      <c r="ADT20" s="107"/>
      <c r="ADU20" s="107"/>
      <c r="ADV20" s="107"/>
      <c r="ADW20" s="107"/>
      <c r="ADX20" s="107"/>
      <c r="ADY20" s="107"/>
      <c r="ADZ20" s="107"/>
      <c r="AEA20" s="107"/>
      <c r="AEB20" s="107"/>
      <c r="AEC20" s="107"/>
      <c r="AED20" s="107"/>
      <c r="AEE20" s="107"/>
      <c r="AEF20" s="107"/>
      <c r="AEG20" s="107"/>
      <c r="AEH20" s="107"/>
      <c r="AEI20" s="107"/>
      <c r="AEJ20" s="107"/>
      <c r="AEK20" s="107"/>
      <c r="AEL20" s="107"/>
      <c r="AEM20" s="107"/>
      <c r="AEN20" s="107"/>
      <c r="AEO20" s="107"/>
      <c r="AEP20" s="107"/>
      <c r="AEQ20" s="107"/>
      <c r="AER20" s="107"/>
      <c r="AES20" s="107"/>
      <c r="AET20" s="107"/>
      <c r="AEU20" s="107"/>
      <c r="AEV20" s="107"/>
      <c r="AEW20" s="107"/>
      <c r="AEX20" s="107"/>
      <c r="AEY20" s="107"/>
      <c r="AEZ20" s="107"/>
      <c r="AFA20" s="107"/>
      <c r="AFB20" s="107"/>
      <c r="AFC20" s="107"/>
      <c r="AFD20" s="107"/>
      <c r="AFE20" s="107"/>
      <c r="AFF20" s="107"/>
      <c r="AFG20" s="107"/>
      <c r="AFH20" s="107"/>
      <c r="AFI20" s="107"/>
      <c r="AFJ20" s="107"/>
      <c r="AFK20" s="107"/>
      <c r="AFL20" s="107"/>
      <c r="AFM20" s="107"/>
      <c r="AFN20" s="107"/>
      <c r="AFO20" s="107"/>
      <c r="AFP20" s="107"/>
      <c r="AFQ20" s="107"/>
      <c r="AFR20" s="107"/>
      <c r="AFS20" s="107"/>
      <c r="AFT20" s="107"/>
      <c r="AFU20" s="107"/>
      <c r="AFV20" s="107"/>
      <c r="AFW20" s="107"/>
      <c r="AFX20" s="107"/>
      <c r="AFY20" s="107"/>
      <c r="AFZ20" s="107"/>
      <c r="AGA20" s="107"/>
      <c r="AGB20" s="107"/>
      <c r="AGC20" s="107"/>
      <c r="AGD20" s="107"/>
      <c r="AGE20" s="107"/>
      <c r="AGF20" s="107"/>
      <c r="AGG20" s="107"/>
      <c r="AGH20" s="107"/>
      <c r="AGI20" s="107"/>
      <c r="AGJ20" s="107"/>
      <c r="AGK20" s="107"/>
      <c r="AGL20" s="107"/>
      <c r="AGM20" s="107"/>
      <c r="AGN20" s="107"/>
      <c r="AGO20" s="107"/>
      <c r="AGP20" s="107"/>
      <c r="AGQ20" s="107"/>
      <c r="AGR20" s="107"/>
      <c r="AGS20" s="107"/>
      <c r="AGT20" s="107"/>
      <c r="AGU20" s="107"/>
      <c r="AGV20" s="107"/>
      <c r="AGW20" s="107"/>
      <c r="AGX20" s="107"/>
      <c r="AGY20" s="107"/>
      <c r="AGZ20" s="107"/>
      <c r="AHA20" s="107"/>
      <c r="AHB20" s="107"/>
      <c r="AHC20" s="107"/>
      <c r="AHD20" s="107"/>
      <c r="AHE20" s="107"/>
      <c r="AHF20" s="107"/>
      <c r="AHG20" s="107"/>
      <c r="AHH20" s="107"/>
      <c r="AHI20" s="107"/>
      <c r="AHJ20" s="107"/>
      <c r="AHK20" s="107"/>
      <c r="AHL20" s="107"/>
      <c r="AHM20" s="107"/>
      <c r="AHN20" s="107"/>
      <c r="AHO20" s="107"/>
      <c r="AHP20" s="107"/>
      <c r="AHQ20" s="107"/>
      <c r="AHR20" s="107"/>
      <c r="AHS20" s="107"/>
      <c r="AHT20" s="107"/>
      <c r="AHU20" s="107"/>
      <c r="AHV20" s="107"/>
      <c r="AHW20" s="107"/>
      <c r="AHX20" s="107"/>
      <c r="AHY20" s="107"/>
      <c r="AHZ20" s="107"/>
      <c r="AIA20" s="107"/>
      <c r="AIB20" s="107"/>
      <c r="AIC20" s="107"/>
      <c r="AID20" s="107"/>
      <c r="AIE20" s="107"/>
      <c r="AIF20" s="107"/>
      <c r="AIG20" s="107"/>
      <c r="AIH20" s="107"/>
      <c r="AII20" s="107"/>
      <c r="AIJ20" s="107"/>
      <c r="AIK20" s="107"/>
      <c r="AIL20" s="107"/>
      <c r="AIM20" s="107"/>
      <c r="AIN20" s="107"/>
      <c r="AIO20" s="107"/>
      <c r="AIP20" s="107"/>
      <c r="AIQ20" s="107"/>
      <c r="AIR20" s="107"/>
      <c r="AIS20" s="107"/>
      <c r="AIT20" s="107"/>
      <c r="AIU20" s="107"/>
      <c r="AIV20" s="107"/>
      <c r="AIW20" s="107"/>
      <c r="AIX20" s="107"/>
      <c r="AIY20" s="107"/>
      <c r="AIZ20" s="107"/>
      <c r="AJA20" s="107"/>
      <c r="AJB20" s="107"/>
      <c r="AJC20" s="107"/>
      <c r="AJD20" s="107"/>
      <c r="AJE20" s="107"/>
      <c r="AJF20" s="107"/>
      <c r="AJG20" s="107"/>
      <c r="AJH20" s="107"/>
      <c r="AJI20" s="107"/>
      <c r="AJJ20" s="107"/>
      <c r="AJK20" s="107"/>
      <c r="AJL20" s="107"/>
      <c r="AJM20" s="107"/>
      <c r="AJN20" s="107"/>
      <c r="AJO20" s="107"/>
      <c r="AJP20" s="107"/>
      <c r="AJQ20" s="107"/>
      <c r="AJR20" s="107"/>
      <c r="AJS20" s="107"/>
      <c r="AJT20" s="107"/>
      <c r="AJU20" s="107"/>
      <c r="AJV20" s="107"/>
      <c r="AJW20" s="107"/>
      <c r="AJX20" s="107"/>
      <c r="AJY20" s="107"/>
      <c r="AJZ20" s="107"/>
      <c r="AKA20" s="107"/>
      <c r="AKB20" s="107"/>
      <c r="AKC20" s="107"/>
      <c r="AKD20" s="107"/>
      <c r="AKE20" s="107"/>
      <c r="AKF20" s="107"/>
      <c r="AKG20" s="107"/>
      <c r="AKH20" s="107"/>
      <c r="AKI20" s="107"/>
      <c r="AKJ20" s="107"/>
      <c r="AKK20" s="107"/>
      <c r="AKL20" s="107"/>
      <c r="AKM20" s="107"/>
      <c r="AKN20" s="107"/>
      <c r="AKO20" s="107"/>
      <c r="AKP20" s="107"/>
      <c r="AKQ20" s="107"/>
      <c r="AKR20" s="107"/>
      <c r="AKS20" s="107"/>
      <c r="AKT20" s="107"/>
      <c r="AKU20" s="107"/>
      <c r="AKV20" s="107"/>
      <c r="AKW20" s="107"/>
      <c r="AKX20" s="107"/>
      <c r="AKY20" s="107"/>
      <c r="AKZ20" s="107"/>
      <c r="ALA20" s="107"/>
      <c r="ALB20" s="107"/>
      <c r="ALC20" s="107"/>
      <c r="ALD20" s="107"/>
      <c r="ALE20" s="107"/>
      <c r="ALF20" s="107"/>
      <c r="ALG20" s="107"/>
      <c r="ALH20" s="107"/>
      <c r="ALI20" s="107"/>
      <c r="ALJ20" s="107"/>
      <c r="ALK20" s="107"/>
      <c r="ALL20" s="107"/>
      <c r="ALM20" s="107"/>
      <c r="ALN20" s="107"/>
      <c r="ALO20" s="107"/>
      <c r="ALP20" s="107"/>
      <c r="ALQ20" s="107"/>
      <c r="ALR20" s="107"/>
      <c r="ALS20" s="107"/>
      <c r="ALT20" s="107"/>
      <c r="ALU20" s="107"/>
      <c r="ALV20" s="107"/>
      <c r="ALW20" s="107"/>
      <c r="ALX20" s="107"/>
      <c r="ALY20" s="107"/>
      <c r="ALZ20" s="107"/>
      <c r="AMA20" s="107"/>
      <c r="AMB20" s="107"/>
      <c r="AMC20" s="107"/>
      <c r="AMD20" s="107"/>
      <c r="AME20" s="107"/>
      <c r="AMF20" s="107"/>
      <c r="AMG20" s="107"/>
    </row>
    <row r="21" spans="1:1021" s="1" customFormat="1">
      <c r="A21" s="250" t="s">
        <v>94</v>
      </c>
      <c r="B21" s="251"/>
      <c r="C21" s="107"/>
      <c r="D21" s="107"/>
      <c r="E21" s="107"/>
      <c r="F21" s="107"/>
      <c r="G21" s="107"/>
      <c r="H21" s="107"/>
      <c r="I21" s="107"/>
      <c r="J21" s="107"/>
      <c r="K21" s="107"/>
      <c r="L21" s="107"/>
      <c r="M21" s="107"/>
      <c r="N21" s="107"/>
      <c r="O21" s="107"/>
      <c r="P21" s="107"/>
      <c r="Q21" s="107"/>
      <c r="R21" s="107"/>
      <c r="S21" s="107"/>
      <c r="T21" s="107"/>
      <c r="U21" s="107"/>
      <c r="V21" s="107"/>
      <c r="W21" s="107"/>
      <c r="X21" s="107"/>
      <c r="Y21" s="107"/>
      <c r="Z21" s="107"/>
      <c r="AA21" s="107"/>
      <c r="AB21" s="107"/>
      <c r="AC21" s="107"/>
      <c r="AD21" s="107"/>
      <c r="AE21" s="107"/>
      <c r="AF21" s="107"/>
      <c r="AG21" s="107"/>
      <c r="AH21" s="107"/>
      <c r="AI21" s="107"/>
      <c r="AJ21" s="107"/>
      <c r="AK21" s="107"/>
      <c r="AL21" s="107"/>
      <c r="AM21" s="107"/>
      <c r="AN21" s="107"/>
      <c r="AO21" s="107"/>
      <c r="AP21" s="107"/>
      <c r="AQ21" s="107"/>
      <c r="AR21" s="107"/>
      <c r="AS21" s="107"/>
      <c r="AT21" s="107"/>
      <c r="AU21" s="107"/>
      <c r="AV21" s="107"/>
      <c r="AW21" s="107"/>
      <c r="AX21" s="107"/>
      <c r="AY21" s="107"/>
      <c r="AZ21" s="107"/>
      <c r="BA21" s="107"/>
      <c r="BB21" s="107"/>
      <c r="BC21" s="107"/>
      <c r="BD21" s="107"/>
      <c r="BE21" s="107"/>
      <c r="BF21" s="107"/>
      <c r="BG21" s="107"/>
      <c r="BH21" s="107"/>
      <c r="BI21" s="107"/>
      <c r="BJ21" s="107"/>
      <c r="BK21" s="107"/>
      <c r="BL21" s="107"/>
      <c r="BM21" s="107"/>
      <c r="BN21" s="107"/>
      <c r="BO21" s="107"/>
      <c r="BP21" s="107"/>
      <c r="BQ21" s="107"/>
      <c r="BR21" s="107"/>
      <c r="BS21" s="107"/>
      <c r="BT21" s="107"/>
      <c r="BU21" s="107"/>
      <c r="BV21" s="107"/>
      <c r="BW21" s="107"/>
      <c r="BX21" s="107"/>
      <c r="BY21" s="107"/>
      <c r="BZ21" s="107"/>
      <c r="CA21" s="107"/>
      <c r="CB21" s="107"/>
      <c r="CC21" s="107"/>
      <c r="CD21" s="107"/>
      <c r="CE21" s="107"/>
      <c r="CF21" s="107"/>
      <c r="CG21" s="107"/>
      <c r="CH21" s="107"/>
      <c r="CI21" s="107"/>
      <c r="CJ21" s="107"/>
      <c r="CK21" s="107"/>
      <c r="CL21" s="107"/>
      <c r="CM21" s="107"/>
      <c r="CN21" s="107"/>
      <c r="CO21" s="107"/>
      <c r="CP21" s="107"/>
      <c r="CQ21" s="107"/>
      <c r="CR21" s="107"/>
      <c r="CS21" s="107"/>
      <c r="CT21" s="107"/>
      <c r="CU21" s="107"/>
      <c r="CV21" s="107"/>
      <c r="CW21" s="107"/>
      <c r="CX21" s="107"/>
      <c r="CY21" s="107"/>
      <c r="CZ21" s="107"/>
      <c r="DA21" s="107"/>
      <c r="DB21" s="107"/>
      <c r="DC21" s="107"/>
      <c r="DD21" s="107"/>
      <c r="DE21" s="107"/>
      <c r="DF21" s="107"/>
      <c r="DG21" s="107"/>
      <c r="DH21" s="107"/>
      <c r="DI21" s="107"/>
      <c r="DJ21" s="107"/>
      <c r="DK21" s="107"/>
      <c r="DL21" s="107"/>
      <c r="DM21" s="107"/>
      <c r="DN21" s="107"/>
      <c r="DO21" s="107"/>
      <c r="DP21" s="107"/>
      <c r="DQ21" s="107"/>
      <c r="DR21" s="107"/>
      <c r="DS21" s="107"/>
      <c r="DT21" s="107"/>
      <c r="DU21" s="107"/>
      <c r="DV21" s="107"/>
      <c r="DW21" s="107"/>
      <c r="DX21" s="107"/>
      <c r="DY21" s="107"/>
      <c r="DZ21" s="107"/>
      <c r="EA21" s="107"/>
      <c r="EB21" s="107"/>
      <c r="EC21" s="107"/>
      <c r="ED21" s="107"/>
      <c r="EE21" s="107"/>
      <c r="EF21" s="107"/>
      <c r="EG21" s="107"/>
      <c r="EH21" s="107"/>
      <c r="EI21" s="107"/>
      <c r="EJ21" s="107"/>
      <c r="EK21" s="107"/>
      <c r="EL21" s="107"/>
      <c r="EM21" s="107"/>
      <c r="EN21" s="107"/>
      <c r="EO21" s="107"/>
      <c r="EP21" s="107"/>
      <c r="EQ21" s="107"/>
      <c r="ER21" s="107"/>
      <c r="ES21" s="107"/>
      <c r="ET21" s="107"/>
      <c r="EU21" s="107"/>
      <c r="EV21" s="107"/>
      <c r="EW21" s="107"/>
      <c r="EX21" s="107"/>
      <c r="EY21" s="107"/>
      <c r="EZ21" s="107"/>
      <c r="FA21" s="107"/>
      <c r="FB21" s="107"/>
      <c r="FC21" s="107"/>
      <c r="FD21" s="107"/>
      <c r="FE21" s="107"/>
      <c r="FF21" s="107"/>
      <c r="FG21" s="107"/>
      <c r="FH21" s="107"/>
      <c r="FI21" s="107"/>
      <c r="FJ21" s="107"/>
      <c r="FK21" s="107"/>
      <c r="FL21" s="107"/>
      <c r="FM21" s="107"/>
      <c r="FN21" s="107"/>
      <c r="FO21" s="107"/>
      <c r="FP21" s="107"/>
      <c r="FQ21" s="107"/>
      <c r="FR21" s="107"/>
      <c r="FS21" s="107"/>
      <c r="FT21" s="107"/>
      <c r="FU21" s="107"/>
      <c r="FV21" s="107"/>
      <c r="FW21" s="107"/>
      <c r="FX21" s="107"/>
      <c r="FY21" s="107"/>
      <c r="FZ21" s="107"/>
      <c r="GA21" s="107"/>
      <c r="GB21" s="107"/>
      <c r="GC21" s="107"/>
      <c r="GD21" s="107"/>
      <c r="GE21" s="107"/>
      <c r="GF21" s="107"/>
      <c r="GG21" s="107"/>
      <c r="GH21" s="107"/>
      <c r="GI21" s="107"/>
      <c r="GJ21" s="107"/>
      <c r="GK21" s="107"/>
      <c r="GL21" s="107"/>
      <c r="GM21" s="107"/>
      <c r="GN21" s="107"/>
      <c r="GO21" s="107"/>
      <c r="GP21" s="107"/>
      <c r="GQ21" s="107"/>
      <c r="GR21" s="107"/>
      <c r="GS21" s="107"/>
      <c r="GT21" s="107"/>
      <c r="GU21" s="107"/>
      <c r="GV21" s="107"/>
      <c r="GW21" s="107"/>
      <c r="GX21" s="107"/>
      <c r="GY21" s="107"/>
      <c r="GZ21" s="107"/>
      <c r="HA21" s="107"/>
      <c r="HB21" s="107"/>
      <c r="HC21" s="107"/>
      <c r="HD21" s="107"/>
      <c r="HE21" s="107"/>
      <c r="HF21" s="107"/>
      <c r="HG21" s="107"/>
      <c r="HH21" s="107"/>
      <c r="HI21" s="107"/>
      <c r="HJ21" s="107"/>
      <c r="HK21" s="107"/>
      <c r="HL21" s="107"/>
      <c r="HM21" s="107"/>
      <c r="HN21" s="107"/>
      <c r="HO21" s="107"/>
      <c r="HP21" s="107"/>
      <c r="HQ21" s="107"/>
      <c r="HR21" s="107"/>
      <c r="HS21" s="107"/>
      <c r="HT21" s="107"/>
      <c r="HU21" s="107"/>
      <c r="HV21" s="107"/>
      <c r="HW21" s="107"/>
      <c r="HX21" s="107"/>
      <c r="HY21" s="107"/>
      <c r="HZ21" s="107"/>
      <c r="IA21" s="107"/>
      <c r="IB21" s="107"/>
      <c r="IC21" s="107"/>
      <c r="ID21" s="107"/>
      <c r="IE21" s="107"/>
      <c r="IF21" s="107"/>
      <c r="IG21" s="107"/>
      <c r="IH21" s="107"/>
      <c r="II21" s="107"/>
      <c r="IJ21" s="107"/>
      <c r="IK21" s="107"/>
      <c r="IL21" s="107"/>
      <c r="IM21" s="107"/>
      <c r="IN21" s="107"/>
      <c r="IO21" s="107"/>
      <c r="IP21" s="107"/>
      <c r="IQ21" s="107"/>
      <c r="IR21" s="107"/>
      <c r="IS21" s="107"/>
      <c r="IT21" s="107"/>
      <c r="IU21" s="107"/>
      <c r="IV21" s="107"/>
      <c r="IW21" s="107"/>
      <c r="IX21" s="107"/>
      <c r="IY21" s="107"/>
      <c r="IZ21" s="107"/>
      <c r="JA21" s="107"/>
      <c r="JB21" s="107"/>
      <c r="JC21" s="107"/>
      <c r="JD21" s="107"/>
      <c r="JE21" s="107"/>
      <c r="JF21" s="107"/>
      <c r="JG21" s="107"/>
      <c r="JH21" s="107"/>
      <c r="JI21" s="107"/>
      <c r="JJ21" s="107"/>
      <c r="JK21" s="107"/>
      <c r="JL21" s="107"/>
      <c r="JM21" s="107"/>
      <c r="JN21" s="107"/>
      <c r="JO21" s="107"/>
      <c r="JP21" s="107"/>
      <c r="JQ21" s="107"/>
      <c r="JR21" s="107"/>
      <c r="JS21" s="107"/>
      <c r="JT21" s="107"/>
      <c r="JU21" s="107"/>
      <c r="JV21" s="107"/>
      <c r="JW21" s="107"/>
      <c r="JX21" s="107"/>
      <c r="JY21" s="107"/>
      <c r="JZ21" s="107"/>
      <c r="KA21" s="107"/>
      <c r="KB21" s="107"/>
      <c r="KC21" s="107"/>
      <c r="KD21" s="107"/>
      <c r="KE21" s="107"/>
      <c r="KF21" s="107"/>
      <c r="KG21" s="107"/>
      <c r="KH21" s="107"/>
      <c r="KI21" s="107"/>
      <c r="KJ21" s="107"/>
      <c r="KK21" s="107"/>
      <c r="KL21" s="107"/>
      <c r="KM21" s="107"/>
      <c r="KN21" s="107"/>
      <c r="KO21" s="107"/>
      <c r="KP21" s="107"/>
      <c r="KQ21" s="107"/>
      <c r="KR21" s="107"/>
      <c r="KS21" s="107"/>
      <c r="KT21" s="107"/>
      <c r="KU21" s="107"/>
      <c r="KV21" s="107"/>
      <c r="KW21" s="107"/>
      <c r="KX21" s="107"/>
      <c r="KY21" s="107"/>
      <c r="KZ21" s="107"/>
      <c r="LA21" s="107"/>
      <c r="LB21" s="107"/>
      <c r="LC21" s="107"/>
      <c r="LD21" s="107"/>
      <c r="LE21" s="107"/>
      <c r="LF21" s="107"/>
      <c r="LG21" s="107"/>
      <c r="LH21" s="107"/>
      <c r="LI21" s="107"/>
      <c r="LJ21" s="107"/>
      <c r="LK21" s="107"/>
      <c r="LL21" s="107"/>
      <c r="LM21" s="107"/>
      <c r="LN21" s="107"/>
      <c r="LO21" s="107"/>
      <c r="LP21" s="107"/>
      <c r="LQ21" s="107"/>
      <c r="LR21" s="107"/>
      <c r="LS21" s="107"/>
      <c r="LT21" s="107"/>
      <c r="LU21" s="107"/>
      <c r="LV21" s="107"/>
      <c r="LW21" s="107"/>
      <c r="LX21" s="107"/>
      <c r="LY21" s="107"/>
      <c r="LZ21" s="107"/>
      <c r="MA21" s="107"/>
      <c r="MB21" s="107"/>
      <c r="MC21" s="107"/>
      <c r="MD21" s="107"/>
      <c r="ME21" s="107"/>
      <c r="MF21" s="107"/>
      <c r="MG21" s="107"/>
      <c r="MH21" s="107"/>
      <c r="MI21" s="107"/>
      <c r="MJ21" s="107"/>
      <c r="MK21" s="107"/>
      <c r="ML21" s="107"/>
      <c r="MM21" s="107"/>
      <c r="MN21" s="107"/>
      <c r="MO21" s="107"/>
      <c r="MP21" s="107"/>
      <c r="MQ21" s="107"/>
      <c r="MR21" s="107"/>
      <c r="MS21" s="107"/>
      <c r="MT21" s="107"/>
      <c r="MU21" s="107"/>
      <c r="MV21" s="107"/>
      <c r="MW21" s="107"/>
      <c r="MX21" s="107"/>
      <c r="MY21" s="107"/>
      <c r="MZ21" s="107"/>
      <c r="NA21" s="107"/>
      <c r="NB21" s="107"/>
      <c r="NC21" s="107"/>
      <c r="ND21" s="107"/>
      <c r="NE21" s="107"/>
      <c r="NF21" s="107"/>
      <c r="NG21" s="107"/>
      <c r="NH21" s="107"/>
      <c r="NI21" s="107"/>
      <c r="NJ21" s="107"/>
      <c r="NK21" s="107"/>
      <c r="NL21" s="107"/>
      <c r="NM21" s="107"/>
      <c r="NN21" s="107"/>
      <c r="NO21" s="107"/>
      <c r="NP21" s="107"/>
      <c r="NQ21" s="107"/>
      <c r="NR21" s="107"/>
      <c r="NS21" s="107"/>
      <c r="NT21" s="107"/>
      <c r="NU21" s="107"/>
      <c r="NV21" s="107"/>
      <c r="NW21" s="107"/>
      <c r="NX21" s="107"/>
      <c r="NY21" s="107"/>
      <c r="NZ21" s="107"/>
      <c r="OA21" s="107"/>
      <c r="OB21" s="107"/>
      <c r="OC21" s="107"/>
      <c r="OD21" s="107"/>
      <c r="OE21" s="107"/>
      <c r="OF21" s="107"/>
      <c r="OG21" s="107"/>
      <c r="OH21" s="107"/>
      <c r="OI21" s="107"/>
      <c r="OJ21" s="107"/>
      <c r="OK21" s="107"/>
      <c r="OL21" s="107"/>
      <c r="OM21" s="107"/>
      <c r="ON21" s="107"/>
      <c r="OO21" s="107"/>
      <c r="OP21" s="107"/>
      <c r="OQ21" s="107"/>
      <c r="OR21" s="107"/>
      <c r="OS21" s="107"/>
      <c r="OT21" s="107"/>
      <c r="OU21" s="107"/>
      <c r="OV21" s="107"/>
      <c r="OW21" s="107"/>
      <c r="OX21" s="107"/>
      <c r="OY21" s="107"/>
      <c r="OZ21" s="107"/>
      <c r="PA21" s="107"/>
      <c r="PB21" s="107"/>
      <c r="PC21" s="107"/>
      <c r="PD21" s="107"/>
      <c r="PE21" s="107"/>
      <c r="PF21" s="107"/>
      <c r="PG21" s="107"/>
      <c r="PH21" s="107"/>
      <c r="PI21" s="107"/>
      <c r="PJ21" s="107"/>
      <c r="PK21" s="107"/>
      <c r="PL21" s="107"/>
      <c r="PM21" s="107"/>
      <c r="PN21" s="107"/>
      <c r="PO21" s="107"/>
      <c r="PP21" s="107"/>
      <c r="PQ21" s="107"/>
      <c r="PR21" s="107"/>
      <c r="PS21" s="107"/>
      <c r="PT21" s="107"/>
      <c r="PU21" s="107"/>
      <c r="PV21" s="107"/>
      <c r="PW21" s="107"/>
      <c r="PX21" s="107"/>
      <c r="PY21" s="107"/>
      <c r="PZ21" s="107"/>
      <c r="QA21" s="107"/>
      <c r="QB21" s="107"/>
      <c r="QC21" s="107"/>
      <c r="QD21" s="107"/>
      <c r="QE21" s="107"/>
      <c r="QF21" s="107"/>
      <c r="QG21" s="107"/>
      <c r="QH21" s="107"/>
      <c r="QI21" s="107"/>
      <c r="QJ21" s="107"/>
      <c r="QK21" s="107"/>
      <c r="QL21" s="107"/>
      <c r="QM21" s="107"/>
      <c r="QN21" s="107"/>
      <c r="QO21" s="107"/>
      <c r="QP21" s="107"/>
      <c r="QQ21" s="107"/>
      <c r="QR21" s="107"/>
      <c r="QS21" s="107"/>
      <c r="QT21" s="107"/>
      <c r="QU21" s="107"/>
      <c r="QV21" s="107"/>
      <c r="QW21" s="107"/>
      <c r="QX21" s="107"/>
      <c r="QY21" s="107"/>
      <c r="QZ21" s="107"/>
      <c r="RA21" s="107"/>
      <c r="RB21" s="107"/>
      <c r="RC21" s="107"/>
      <c r="RD21" s="107"/>
      <c r="RE21" s="107"/>
      <c r="RF21" s="107"/>
      <c r="RG21" s="107"/>
      <c r="RH21" s="107"/>
      <c r="RI21" s="107"/>
      <c r="RJ21" s="107"/>
      <c r="RK21" s="107"/>
      <c r="RL21" s="107"/>
      <c r="RM21" s="107"/>
      <c r="RN21" s="107"/>
      <c r="RO21" s="107"/>
      <c r="RP21" s="107"/>
      <c r="RQ21" s="107"/>
      <c r="RR21" s="107"/>
      <c r="RS21" s="107"/>
      <c r="RT21" s="107"/>
      <c r="RU21" s="107"/>
      <c r="RV21" s="107"/>
      <c r="RW21" s="107"/>
      <c r="RX21" s="107"/>
      <c r="RY21" s="107"/>
      <c r="RZ21" s="107"/>
      <c r="SA21" s="107"/>
      <c r="SB21" s="107"/>
      <c r="SC21" s="107"/>
      <c r="SD21" s="107"/>
      <c r="SE21" s="107"/>
      <c r="SF21" s="107"/>
      <c r="SG21" s="107"/>
      <c r="SH21" s="107"/>
      <c r="SI21" s="107"/>
      <c r="SJ21" s="107"/>
      <c r="SK21" s="107"/>
      <c r="SL21" s="107"/>
      <c r="SM21" s="107"/>
      <c r="SN21" s="107"/>
      <c r="SO21" s="107"/>
      <c r="SP21" s="107"/>
      <c r="SQ21" s="107"/>
      <c r="SR21" s="107"/>
      <c r="SS21" s="107"/>
      <c r="ST21" s="107"/>
      <c r="SU21" s="107"/>
      <c r="SV21" s="107"/>
      <c r="SW21" s="107"/>
      <c r="SX21" s="107"/>
      <c r="SY21" s="107"/>
      <c r="SZ21" s="107"/>
      <c r="TA21" s="107"/>
      <c r="TB21" s="107"/>
      <c r="TC21" s="107"/>
      <c r="TD21" s="107"/>
      <c r="TE21" s="107"/>
      <c r="TF21" s="107"/>
      <c r="TG21" s="107"/>
      <c r="TH21" s="107"/>
      <c r="TI21" s="107"/>
      <c r="TJ21" s="107"/>
      <c r="TK21" s="107"/>
      <c r="TL21" s="107"/>
      <c r="TM21" s="107"/>
      <c r="TN21" s="107"/>
      <c r="TO21" s="107"/>
      <c r="TP21" s="107"/>
      <c r="TQ21" s="107"/>
      <c r="TR21" s="107"/>
      <c r="TS21" s="107"/>
      <c r="TT21" s="107"/>
      <c r="TU21" s="107"/>
      <c r="TV21" s="107"/>
      <c r="TW21" s="107"/>
      <c r="TX21" s="107"/>
      <c r="TY21" s="107"/>
      <c r="TZ21" s="107"/>
      <c r="UA21" s="107"/>
      <c r="UB21" s="107"/>
      <c r="UC21" s="107"/>
      <c r="UD21" s="107"/>
      <c r="UE21" s="107"/>
      <c r="UF21" s="107"/>
      <c r="UG21" s="107"/>
      <c r="UH21" s="107"/>
      <c r="UI21" s="107"/>
      <c r="UJ21" s="107"/>
      <c r="UK21" s="107"/>
      <c r="UL21" s="107"/>
      <c r="UM21" s="107"/>
      <c r="UN21" s="107"/>
      <c r="UO21" s="107"/>
      <c r="UP21" s="107"/>
      <c r="UQ21" s="107"/>
      <c r="UR21" s="107"/>
      <c r="US21" s="107"/>
      <c r="UT21" s="107"/>
      <c r="UU21" s="107"/>
      <c r="UV21" s="107"/>
      <c r="UW21" s="107"/>
      <c r="UX21" s="107"/>
      <c r="UY21" s="107"/>
      <c r="UZ21" s="107"/>
      <c r="VA21" s="107"/>
      <c r="VB21" s="107"/>
      <c r="VC21" s="107"/>
      <c r="VD21" s="107"/>
      <c r="VE21" s="107"/>
      <c r="VF21" s="107"/>
      <c r="VG21" s="107"/>
      <c r="VH21" s="107"/>
      <c r="VI21" s="107"/>
      <c r="VJ21" s="107"/>
      <c r="VK21" s="107"/>
      <c r="VL21" s="107"/>
      <c r="VM21" s="107"/>
      <c r="VN21" s="107"/>
      <c r="VO21" s="107"/>
      <c r="VP21" s="107"/>
      <c r="VQ21" s="107"/>
      <c r="VR21" s="107"/>
      <c r="VS21" s="107"/>
      <c r="VT21" s="107"/>
      <c r="VU21" s="107"/>
      <c r="VV21" s="107"/>
      <c r="VW21" s="107"/>
      <c r="VX21" s="107"/>
      <c r="VY21" s="107"/>
      <c r="VZ21" s="107"/>
      <c r="WA21" s="107"/>
      <c r="WB21" s="107"/>
      <c r="WC21" s="107"/>
      <c r="WD21" s="107"/>
      <c r="WE21" s="107"/>
      <c r="WF21" s="107"/>
      <c r="WG21" s="107"/>
      <c r="WH21" s="107"/>
      <c r="WI21" s="107"/>
      <c r="WJ21" s="107"/>
      <c r="WK21" s="107"/>
      <c r="WL21" s="107"/>
      <c r="WM21" s="107"/>
      <c r="WN21" s="107"/>
      <c r="WO21" s="107"/>
      <c r="WP21" s="107"/>
      <c r="WQ21" s="107"/>
      <c r="WR21" s="107"/>
      <c r="WS21" s="107"/>
      <c r="WT21" s="107"/>
      <c r="WU21" s="107"/>
      <c r="WV21" s="107"/>
      <c r="WW21" s="107"/>
      <c r="WX21" s="107"/>
      <c r="WY21" s="107"/>
      <c r="WZ21" s="107"/>
      <c r="XA21" s="107"/>
      <c r="XB21" s="107"/>
      <c r="XC21" s="107"/>
      <c r="XD21" s="107"/>
      <c r="XE21" s="107"/>
      <c r="XF21" s="107"/>
      <c r="XG21" s="107"/>
      <c r="XH21" s="107"/>
      <c r="XI21" s="107"/>
      <c r="XJ21" s="107"/>
      <c r="XK21" s="107"/>
      <c r="XL21" s="107"/>
      <c r="XM21" s="107"/>
      <c r="XN21" s="107"/>
      <c r="XO21" s="107"/>
      <c r="XP21" s="107"/>
      <c r="XQ21" s="107"/>
      <c r="XR21" s="107"/>
      <c r="XS21" s="107"/>
      <c r="XT21" s="107"/>
      <c r="XU21" s="107"/>
      <c r="XV21" s="107"/>
      <c r="XW21" s="107"/>
      <c r="XX21" s="107"/>
      <c r="XY21" s="107"/>
      <c r="XZ21" s="107"/>
      <c r="YA21" s="107"/>
      <c r="YB21" s="107"/>
      <c r="YC21" s="107"/>
      <c r="YD21" s="107"/>
      <c r="YE21" s="107"/>
      <c r="YF21" s="107"/>
      <c r="YG21" s="107"/>
      <c r="YH21" s="107"/>
      <c r="YI21" s="107"/>
      <c r="YJ21" s="107"/>
      <c r="YK21" s="107"/>
      <c r="YL21" s="107"/>
      <c r="YM21" s="107"/>
      <c r="YN21" s="107"/>
      <c r="YO21" s="107"/>
      <c r="YP21" s="107"/>
      <c r="YQ21" s="107"/>
      <c r="YR21" s="107"/>
      <c r="YS21" s="107"/>
      <c r="YT21" s="107"/>
      <c r="YU21" s="107"/>
      <c r="YV21" s="107"/>
      <c r="YW21" s="107"/>
      <c r="YX21" s="107"/>
      <c r="YY21" s="107"/>
      <c r="YZ21" s="107"/>
      <c r="ZA21" s="107"/>
      <c r="ZB21" s="107"/>
      <c r="ZC21" s="107"/>
      <c r="ZD21" s="107"/>
      <c r="ZE21" s="107"/>
      <c r="ZF21" s="107"/>
      <c r="ZG21" s="107"/>
      <c r="ZH21" s="107"/>
      <c r="ZI21" s="107"/>
      <c r="ZJ21" s="107"/>
      <c r="ZK21" s="107"/>
      <c r="ZL21" s="107"/>
      <c r="ZM21" s="107"/>
      <c r="ZN21" s="107"/>
      <c r="ZO21" s="107"/>
      <c r="ZP21" s="107"/>
      <c r="ZQ21" s="107"/>
      <c r="ZR21" s="107"/>
      <c r="ZS21" s="107"/>
      <c r="ZT21" s="107"/>
      <c r="ZU21" s="107"/>
      <c r="ZV21" s="107"/>
      <c r="ZW21" s="107"/>
      <c r="ZX21" s="107"/>
      <c r="ZY21" s="107"/>
      <c r="ZZ21" s="107"/>
      <c r="AAA21" s="107"/>
      <c r="AAB21" s="107"/>
      <c r="AAC21" s="107"/>
      <c r="AAD21" s="107"/>
      <c r="AAE21" s="107"/>
      <c r="AAF21" s="107"/>
      <c r="AAG21" s="107"/>
      <c r="AAH21" s="107"/>
      <c r="AAI21" s="107"/>
      <c r="AAJ21" s="107"/>
      <c r="AAK21" s="107"/>
      <c r="AAL21" s="107"/>
      <c r="AAM21" s="107"/>
      <c r="AAN21" s="107"/>
      <c r="AAO21" s="107"/>
      <c r="AAP21" s="107"/>
      <c r="AAQ21" s="107"/>
      <c r="AAR21" s="107"/>
      <c r="AAS21" s="107"/>
      <c r="AAT21" s="107"/>
      <c r="AAU21" s="107"/>
      <c r="AAV21" s="107"/>
      <c r="AAW21" s="107"/>
      <c r="AAX21" s="107"/>
      <c r="AAY21" s="107"/>
      <c r="AAZ21" s="107"/>
      <c r="ABA21" s="107"/>
      <c r="ABB21" s="107"/>
      <c r="ABC21" s="107"/>
      <c r="ABD21" s="107"/>
      <c r="ABE21" s="107"/>
      <c r="ABF21" s="107"/>
      <c r="ABG21" s="107"/>
      <c r="ABH21" s="107"/>
      <c r="ABI21" s="107"/>
      <c r="ABJ21" s="107"/>
      <c r="ABK21" s="107"/>
      <c r="ABL21" s="107"/>
      <c r="ABM21" s="107"/>
      <c r="ABN21" s="107"/>
      <c r="ABO21" s="107"/>
      <c r="ABP21" s="107"/>
      <c r="ABQ21" s="107"/>
      <c r="ABR21" s="107"/>
      <c r="ABS21" s="107"/>
      <c r="ABT21" s="107"/>
      <c r="ABU21" s="107"/>
      <c r="ABV21" s="107"/>
      <c r="ABW21" s="107"/>
      <c r="ABX21" s="107"/>
      <c r="ABY21" s="107"/>
      <c r="ABZ21" s="107"/>
      <c r="ACA21" s="107"/>
      <c r="ACB21" s="107"/>
      <c r="ACC21" s="107"/>
      <c r="ACD21" s="107"/>
      <c r="ACE21" s="107"/>
      <c r="ACF21" s="107"/>
      <c r="ACG21" s="107"/>
      <c r="ACH21" s="107"/>
      <c r="ACI21" s="107"/>
      <c r="ACJ21" s="107"/>
      <c r="ACK21" s="107"/>
      <c r="ACL21" s="107"/>
      <c r="ACM21" s="107"/>
      <c r="ACN21" s="107"/>
      <c r="ACO21" s="107"/>
      <c r="ACP21" s="107"/>
      <c r="ACQ21" s="107"/>
      <c r="ACR21" s="107"/>
      <c r="ACS21" s="107"/>
      <c r="ACT21" s="107"/>
      <c r="ACU21" s="107"/>
      <c r="ACV21" s="107"/>
      <c r="ACW21" s="107"/>
      <c r="ACX21" s="107"/>
      <c r="ACY21" s="107"/>
      <c r="ACZ21" s="107"/>
      <c r="ADA21" s="107"/>
      <c r="ADB21" s="107"/>
      <c r="ADC21" s="107"/>
      <c r="ADD21" s="107"/>
      <c r="ADE21" s="107"/>
      <c r="ADF21" s="107"/>
      <c r="ADG21" s="107"/>
      <c r="ADH21" s="107"/>
      <c r="ADI21" s="107"/>
      <c r="ADJ21" s="107"/>
      <c r="ADK21" s="107"/>
      <c r="ADL21" s="107"/>
      <c r="ADM21" s="107"/>
      <c r="ADN21" s="107"/>
      <c r="ADO21" s="107"/>
      <c r="ADP21" s="107"/>
      <c r="ADQ21" s="107"/>
      <c r="ADR21" s="107"/>
      <c r="ADS21" s="107"/>
      <c r="ADT21" s="107"/>
      <c r="ADU21" s="107"/>
      <c r="ADV21" s="107"/>
      <c r="ADW21" s="107"/>
      <c r="ADX21" s="107"/>
      <c r="ADY21" s="107"/>
      <c r="ADZ21" s="107"/>
      <c r="AEA21" s="107"/>
      <c r="AEB21" s="107"/>
      <c r="AEC21" s="107"/>
      <c r="AED21" s="107"/>
      <c r="AEE21" s="107"/>
      <c r="AEF21" s="107"/>
      <c r="AEG21" s="107"/>
      <c r="AEH21" s="107"/>
      <c r="AEI21" s="107"/>
      <c r="AEJ21" s="107"/>
      <c r="AEK21" s="107"/>
      <c r="AEL21" s="107"/>
      <c r="AEM21" s="107"/>
      <c r="AEN21" s="107"/>
      <c r="AEO21" s="107"/>
      <c r="AEP21" s="107"/>
      <c r="AEQ21" s="107"/>
      <c r="AER21" s="107"/>
      <c r="AES21" s="107"/>
      <c r="AET21" s="107"/>
      <c r="AEU21" s="107"/>
      <c r="AEV21" s="107"/>
      <c r="AEW21" s="107"/>
      <c r="AEX21" s="107"/>
      <c r="AEY21" s="107"/>
      <c r="AEZ21" s="107"/>
      <c r="AFA21" s="107"/>
      <c r="AFB21" s="107"/>
      <c r="AFC21" s="107"/>
      <c r="AFD21" s="107"/>
      <c r="AFE21" s="107"/>
      <c r="AFF21" s="107"/>
      <c r="AFG21" s="107"/>
      <c r="AFH21" s="107"/>
      <c r="AFI21" s="107"/>
      <c r="AFJ21" s="107"/>
      <c r="AFK21" s="107"/>
      <c r="AFL21" s="107"/>
      <c r="AFM21" s="107"/>
      <c r="AFN21" s="107"/>
      <c r="AFO21" s="107"/>
      <c r="AFP21" s="107"/>
      <c r="AFQ21" s="107"/>
      <c r="AFR21" s="107"/>
      <c r="AFS21" s="107"/>
      <c r="AFT21" s="107"/>
      <c r="AFU21" s="107"/>
      <c r="AFV21" s="107"/>
      <c r="AFW21" s="107"/>
      <c r="AFX21" s="107"/>
      <c r="AFY21" s="107"/>
      <c r="AFZ21" s="107"/>
      <c r="AGA21" s="107"/>
      <c r="AGB21" s="107"/>
      <c r="AGC21" s="107"/>
      <c r="AGD21" s="107"/>
      <c r="AGE21" s="107"/>
      <c r="AGF21" s="107"/>
      <c r="AGG21" s="107"/>
      <c r="AGH21" s="107"/>
      <c r="AGI21" s="107"/>
      <c r="AGJ21" s="107"/>
      <c r="AGK21" s="107"/>
      <c r="AGL21" s="107"/>
      <c r="AGM21" s="107"/>
      <c r="AGN21" s="107"/>
      <c r="AGO21" s="107"/>
      <c r="AGP21" s="107"/>
      <c r="AGQ21" s="107"/>
      <c r="AGR21" s="107"/>
      <c r="AGS21" s="107"/>
      <c r="AGT21" s="107"/>
      <c r="AGU21" s="107"/>
      <c r="AGV21" s="107"/>
      <c r="AGW21" s="107"/>
      <c r="AGX21" s="107"/>
      <c r="AGY21" s="107"/>
      <c r="AGZ21" s="107"/>
      <c r="AHA21" s="107"/>
      <c r="AHB21" s="107"/>
      <c r="AHC21" s="107"/>
      <c r="AHD21" s="107"/>
      <c r="AHE21" s="107"/>
      <c r="AHF21" s="107"/>
      <c r="AHG21" s="107"/>
      <c r="AHH21" s="107"/>
      <c r="AHI21" s="107"/>
      <c r="AHJ21" s="107"/>
      <c r="AHK21" s="107"/>
      <c r="AHL21" s="107"/>
      <c r="AHM21" s="107"/>
      <c r="AHN21" s="107"/>
      <c r="AHO21" s="107"/>
      <c r="AHP21" s="107"/>
      <c r="AHQ21" s="107"/>
      <c r="AHR21" s="107"/>
      <c r="AHS21" s="107"/>
      <c r="AHT21" s="107"/>
      <c r="AHU21" s="107"/>
      <c r="AHV21" s="107"/>
      <c r="AHW21" s="107"/>
      <c r="AHX21" s="107"/>
      <c r="AHY21" s="107"/>
      <c r="AHZ21" s="107"/>
      <c r="AIA21" s="107"/>
      <c r="AIB21" s="107"/>
      <c r="AIC21" s="107"/>
      <c r="AID21" s="107"/>
      <c r="AIE21" s="107"/>
      <c r="AIF21" s="107"/>
      <c r="AIG21" s="107"/>
      <c r="AIH21" s="107"/>
      <c r="AII21" s="107"/>
      <c r="AIJ21" s="107"/>
      <c r="AIK21" s="107"/>
      <c r="AIL21" s="107"/>
      <c r="AIM21" s="107"/>
      <c r="AIN21" s="107"/>
      <c r="AIO21" s="107"/>
      <c r="AIP21" s="107"/>
      <c r="AIQ21" s="107"/>
      <c r="AIR21" s="107"/>
      <c r="AIS21" s="107"/>
      <c r="AIT21" s="107"/>
      <c r="AIU21" s="107"/>
      <c r="AIV21" s="107"/>
      <c r="AIW21" s="107"/>
      <c r="AIX21" s="107"/>
      <c r="AIY21" s="107"/>
      <c r="AIZ21" s="107"/>
      <c r="AJA21" s="107"/>
      <c r="AJB21" s="107"/>
      <c r="AJC21" s="107"/>
      <c r="AJD21" s="107"/>
      <c r="AJE21" s="107"/>
      <c r="AJF21" s="107"/>
      <c r="AJG21" s="107"/>
      <c r="AJH21" s="107"/>
      <c r="AJI21" s="107"/>
      <c r="AJJ21" s="107"/>
      <c r="AJK21" s="107"/>
      <c r="AJL21" s="107"/>
      <c r="AJM21" s="107"/>
      <c r="AJN21" s="107"/>
      <c r="AJO21" s="107"/>
      <c r="AJP21" s="107"/>
      <c r="AJQ21" s="107"/>
      <c r="AJR21" s="107"/>
      <c r="AJS21" s="107"/>
      <c r="AJT21" s="107"/>
      <c r="AJU21" s="107"/>
      <c r="AJV21" s="107"/>
      <c r="AJW21" s="107"/>
      <c r="AJX21" s="107"/>
      <c r="AJY21" s="107"/>
      <c r="AJZ21" s="107"/>
      <c r="AKA21" s="107"/>
      <c r="AKB21" s="107"/>
      <c r="AKC21" s="107"/>
      <c r="AKD21" s="107"/>
      <c r="AKE21" s="107"/>
      <c r="AKF21" s="107"/>
      <c r="AKG21" s="107"/>
      <c r="AKH21" s="107"/>
      <c r="AKI21" s="107"/>
      <c r="AKJ21" s="107"/>
      <c r="AKK21" s="107"/>
      <c r="AKL21" s="107"/>
      <c r="AKM21" s="107"/>
      <c r="AKN21" s="107"/>
      <c r="AKO21" s="107"/>
      <c r="AKP21" s="107"/>
      <c r="AKQ21" s="107"/>
      <c r="AKR21" s="107"/>
      <c r="AKS21" s="107"/>
      <c r="AKT21" s="107"/>
      <c r="AKU21" s="107"/>
      <c r="AKV21" s="107"/>
      <c r="AKW21" s="107"/>
      <c r="AKX21" s="107"/>
      <c r="AKY21" s="107"/>
      <c r="AKZ21" s="107"/>
      <c r="ALA21" s="107"/>
      <c r="ALB21" s="107"/>
      <c r="ALC21" s="107"/>
      <c r="ALD21" s="107"/>
      <c r="ALE21" s="107"/>
      <c r="ALF21" s="107"/>
      <c r="ALG21" s="107"/>
      <c r="ALH21" s="107"/>
      <c r="ALI21" s="107"/>
      <c r="ALJ21" s="107"/>
      <c r="ALK21" s="107"/>
      <c r="ALL21" s="107"/>
      <c r="ALM21" s="107"/>
      <c r="ALN21" s="107"/>
      <c r="ALO21" s="107"/>
      <c r="ALP21" s="107"/>
      <c r="ALQ21" s="107"/>
      <c r="ALR21" s="107"/>
      <c r="ALS21" s="107"/>
      <c r="ALT21" s="107"/>
      <c r="ALU21" s="107"/>
      <c r="ALV21" s="107"/>
      <c r="ALW21" s="107"/>
      <c r="ALX21" s="107"/>
      <c r="ALY21" s="107"/>
      <c r="ALZ21" s="107"/>
      <c r="AMA21" s="107"/>
      <c r="AMB21" s="107"/>
      <c r="AMC21" s="107"/>
      <c r="AMD21" s="107"/>
      <c r="AME21" s="107"/>
      <c r="AMF21" s="107"/>
      <c r="AMG21" s="107"/>
    </row>
    <row r="22" spans="1:1021" s="1" customFormat="1">
      <c r="A22" s="171" t="s">
        <v>59</v>
      </c>
      <c r="B22" s="109"/>
      <c r="C22" s="107"/>
      <c r="D22" s="107"/>
      <c r="E22" s="107"/>
      <c r="F22" s="107"/>
      <c r="G22" s="107"/>
      <c r="H22" s="107"/>
      <c r="I22" s="107"/>
      <c r="J22" s="107"/>
      <c r="K22" s="107"/>
      <c r="L22" s="107"/>
      <c r="M22" s="107"/>
      <c r="N22" s="107"/>
      <c r="O22" s="107"/>
      <c r="P22" s="107"/>
      <c r="Q22" s="107"/>
      <c r="R22" s="107"/>
      <c r="S22" s="107"/>
      <c r="T22" s="107"/>
      <c r="U22" s="107"/>
      <c r="V22" s="107"/>
      <c r="W22" s="107"/>
      <c r="X22" s="107"/>
      <c r="Y22" s="107"/>
      <c r="Z22" s="107"/>
      <c r="AA22" s="107"/>
      <c r="AB22" s="107"/>
      <c r="AC22" s="107"/>
      <c r="AD22" s="107"/>
      <c r="AE22" s="107"/>
      <c r="AF22" s="107"/>
      <c r="AG22" s="107"/>
      <c r="AH22" s="107"/>
      <c r="AI22" s="107"/>
      <c r="AJ22" s="107"/>
      <c r="AK22" s="107"/>
      <c r="AL22" s="107"/>
      <c r="AM22" s="107"/>
      <c r="AN22" s="107"/>
      <c r="AO22" s="107"/>
      <c r="AP22" s="107"/>
      <c r="AQ22" s="107"/>
      <c r="AR22" s="107"/>
      <c r="AS22" s="107"/>
      <c r="AT22" s="107"/>
      <c r="AU22" s="107"/>
      <c r="AV22" s="107"/>
      <c r="AW22" s="107"/>
      <c r="AX22" s="107"/>
      <c r="AY22" s="107"/>
      <c r="AZ22" s="107"/>
      <c r="BA22" s="107"/>
      <c r="BB22" s="107"/>
      <c r="BC22" s="107"/>
      <c r="BD22" s="107"/>
      <c r="BE22" s="107"/>
      <c r="BF22" s="107"/>
      <c r="BG22" s="107"/>
      <c r="BH22" s="107"/>
      <c r="BI22" s="107"/>
      <c r="BJ22" s="107"/>
      <c r="BK22" s="107"/>
      <c r="BL22" s="107"/>
      <c r="BM22" s="107"/>
      <c r="BN22" s="107"/>
      <c r="BO22" s="107"/>
      <c r="BP22" s="107"/>
      <c r="BQ22" s="107"/>
      <c r="BR22" s="107"/>
      <c r="BS22" s="107"/>
      <c r="BT22" s="107"/>
      <c r="BU22" s="107"/>
      <c r="BV22" s="107"/>
      <c r="BW22" s="107"/>
      <c r="BX22" s="107"/>
      <c r="BY22" s="107"/>
      <c r="BZ22" s="107"/>
      <c r="CA22" s="107"/>
      <c r="CB22" s="107"/>
      <c r="CC22" s="107"/>
      <c r="CD22" s="107"/>
      <c r="CE22" s="107"/>
      <c r="CF22" s="107"/>
      <c r="CG22" s="107"/>
      <c r="CH22" s="107"/>
      <c r="CI22" s="107"/>
      <c r="CJ22" s="107"/>
      <c r="CK22" s="107"/>
      <c r="CL22" s="107"/>
      <c r="CM22" s="107"/>
      <c r="CN22" s="107"/>
      <c r="CO22" s="107"/>
      <c r="CP22" s="107"/>
      <c r="CQ22" s="107"/>
      <c r="CR22" s="107"/>
      <c r="CS22" s="107"/>
      <c r="CT22" s="107"/>
      <c r="CU22" s="107"/>
      <c r="CV22" s="107"/>
      <c r="CW22" s="107"/>
      <c r="CX22" s="107"/>
      <c r="CY22" s="107"/>
      <c r="CZ22" s="107"/>
      <c r="DA22" s="107"/>
      <c r="DB22" s="107"/>
      <c r="DC22" s="107"/>
      <c r="DD22" s="107"/>
      <c r="DE22" s="107"/>
      <c r="DF22" s="107"/>
      <c r="DG22" s="107"/>
      <c r="DH22" s="107"/>
      <c r="DI22" s="107"/>
      <c r="DJ22" s="107"/>
      <c r="DK22" s="107"/>
      <c r="DL22" s="107"/>
      <c r="DM22" s="107"/>
      <c r="DN22" s="107"/>
      <c r="DO22" s="107"/>
      <c r="DP22" s="107"/>
      <c r="DQ22" s="107"/>
      <c r="DR22" s="107"/>
      <c r="DS22" s="107"/>
      <c r="DT22" s="107"/>
      <c r="DU22" s="107"/>
      <c r="DV22" s="107"/>
      <c r="DW22" s="107"/>
      <c r="DX22" s="107"/>
      <c r="DY22" s="107"/>
      <c r="DZ22" s="107"/>
      <c r="EA22" s="107"/>
      <c r="EB22" s="107"/>
      <c r="EC22" s="107"/>
      <c r="ED22" s="107"/>
      <c r="EE22" s="107"/>
      <c r="EF22" s="107"/>
      <c r="EG22" s="107"/>
      <c r="EH22" s="107"/>
      <c r="EI22" s="107"/>
      <c r="EJ22" s="107"/>
      <c r="EK22" s="107"/>
      <c r="EL22" s="107"/>
      <c r="EM22" s="107"/>
      <c r="EN22" s="107"/>
      <c r="EO22" s="107"/>
      <c r="EP22" s="107"/>
      <c r="EQ22" s="107"/>
      <c r="ER22" s="107"/>
      <c r="ES22" s="107"/>
      <c r="ET22" s="107"/>
      <c r="EU22" s="107"/>
      <c r="EV22" s="107"/>
      <c r="EW22" s="107"/>
      <c r="EX22" s="107"/>
      <c r="EY22" s="107"/>
      <c r="EZ22" s="107"/>
      <c r="FA22" s="107"/>
      <c r="FB22" s="107"/>
      <c r="FC22" s="107"/>
      <c r="FD22" s="107"/>
      <c r="FE22" s="107"/>
      <c r="FF22" s="107"/>
      <c r="FG22" s="107"/>
      <c r="FH22" s="107"/>
      <c r="FI22" s="107"/>
      <c r="FJ22" s="107"/>
      <c r="FK22" s="107"/>
      <c r="FL22" s="107"/>
      <c r="FM22" s="107"/>
      <c r="FN22" s="107"/>
      <c r="FO22" s="107"/>
      <c r="FP22" s="107"/>
      <c r="FQ22" s="107"/>
      <c r="FR22" s="107"/>
      <c r="FS22" s="107"/>
      <c r="FT22" s="107"/>
      <c r="FU22" s="107"/>
      <c r="FV22" s="107"/>
      <c r="FW22" s="107"/>
      <c r="FX22" s="107"/>
      <c r="FY22" s="107"/>
      <c r="FZ22" s="107"/>
      <c r="GA22" s="107"/>
      <c r="GB22" s="107"/>
      <c r="GC22" s="107"/>
      <c r="GD22" s="107"/>
      <c r="GE22" s="107"/>
      <c r="GF22" s="107"/>
      <c r="GG22" s="107"/>
      <c r="GH22" s="107"/>
      <c r="GI22" s="107"/>
      <c r="GJ22" s="107"/>
      <c r="GK22" s="107"/>
      <c r="GL22" s="107"/>
      <c r="GM22" s="107"/>
      <c r="GN22" s="107"/>
      <c r="GO22" s="107"/>
      <c r="GP22" s="107"/>
      <c r="GQ22" s="107"/>
      <c r="GR22" s="107"/>
      <c r="GS22" s="107"/>
      <c r="GT22" s="107"/>
      <c r="GU22" s="107"/>
      <c r="GV22" s="107"/>
      <c r="GW22" s="107"/>
      <c r="GX22" s="107"/>
      <c r="GY22" s="107"/>
      <c r="GZ22" s="107"/>
      <c r="HA22" s="107"/>
      <c r="HB22" s="107"/>
      <c r="HC22" s="107"/>
      <c r="HD22" s="107"/>
      <c r="HE22" s="107"/>
      <c r="HF22" s="107"/>
      <c r="HG22" s="107"/>
      <c r="HH22" s="107"/>
      <c r="HI22" s="107"/>
      <c r="HJ22" s="107"/>
      <c r="HK22" s="107"/>
      <c r="HL22" s="107"/>
      <c r="HM22" s="107"/>
      <c r="HN22" s="107"/>
      <c r="HO22" s="107"/>
      <c r="HP22" s="107"/>
      <c r="HQ22" s="107"/>
      <c r="HR22" s="107"/>
      <c r="HS22" s="107"/>
      <c r="HT22" s="107"/>
      <c r="HU22" s="107"/>
      <c r="HV22" s="107"/>
      <c r="HW22" s="107"/>
      <c r="HX22" s="107"/>
      <c r="HY22" s="107"/>
      <c r="HZ22" s="107"/>
      <c r="IA22" s="107"/>
      <c r="IB22" s="107"/>
      <c r="IC22" s="107"/>
      <c r="ID22" s="107"/>
      <c r="IE22" s="107"/>
      <c r="IF22" s="107"/>
      <c r="IG22" s="107"/>
      <c r="IH22" s="107"/>
      <c r="II22" s="107"/>
      <c r="IJ22" s="107"/>
      <c r="IK22" s="107"/>
      <c r="IL22" s="107"/>
      <c r="IM22" s="107"/>
      <c r="IN22" s="107"/>
      <c r="IO22" s="107"/>
      <c r="IP22" s="107"/>
      <c r="IQ22" s="107"/>
      <c r="IR22" s="107"/>
      <c r="IS22" s="107"/>
      <c r="IT22" s="107"/>
      <c r="IU22" s="107"/>
      <c r="IV22" s="107"/>
      <c r="IW22" s="107"/>
      <c r="IX22" s="107"/>
      <c r="IY22" s="107"/>
      <c r="IZ22" s="107"/>
      <c r="JA22" s="107"/>
      <c r="JB22" s="107"/>
      <c r="JC22" s="107"/>
      <c r="JD22" s="107"/>
      <c r="JE22" s="107"/>
      <c r="JF22" s="107"/>
      <c r="JG22" s="107"/>
      <c r="JH22" s="107"/>
      <c r="JI22" s="107"/>
      <c r="JJ22" s="107"/>
      <c r="JK22" s="107"/>
      <c r="JL22" s="107"/>
      <c r="JM22" s="107"/>
      <c r="JN22" s="107"/>
      <c r="JO22" s="107"/>
      <c r="JP22" s="107"/>
      <c r="JQ22" s="107"/>
      <c r="JR22" s="107"/>
      <c r="JS22" s="107"/>
      <c r="JT22" s="107"/>
      <c r="JU22" s="107"/>
      <c r="JV22" s="107"/>
      <c r="JW22" s="107"/>
      <c r="JX22" s="107"/>
      <c r="JY22" s="107"/>
      <c r="JZ22" s="107"/>
      <c r="KA22" s="107"/>
      <c r="KB22" s="107"/>
      <c r="KC22" s="107"/>
      <c r="KD22" s="107"/>
      <c r="KE22" s="107"/>
      <c r="KF22" s="107"/>
      <c r="KG22" s="107"/>
      <c r="KH22" s="107"/>
      <c r="KI22" s="107"/>
      <c r="KJ22" s="107"/>
      <c r="KK22" s="107"/>
      <c r="KL22" s="107"/>
      <c r="KM22" s="107"/>
      <c r="KN22" s="107"/>
      <c r="KO22" s="107"/>
      <c r="KP22" s="107"/>
      <c r="KQ22" s="107"/>
      <c r="KR22" s="107"/>
      <c r="KS22" s="107"/>
      <c r="KT22" s="107"/>
      <c r="KU22" s="107"/>
      <c r="KV22" s="107"/>
      <c r="KW22" s="107"/>
      <c r="KX22" s="107"/>
      <c r="KY22" s="107"/>
      <c r="KZ22" s="107"/>
      <c r="LA22" s="107"/>
      <c r="LB22" s="107"/>
      <c r="LC22" s="107"/>
      <c r="LD22" s="107"/>
      <c r="LE22" s="107"/>
      <c r="LF22" s="107"/>
      <c r="LG22" s="107"/>
      <c r="LH22" s="107"/>
      <c r="LI22" s="107"/>
      <c r="LJ22" s="107"/>
      <c r="LK22" s="107"/>
      <c r="LL22" s="107"/>
      <c r="LM22" s="107"/>
      <c r="LN22" s="107"/>
      <c r="LO22" s="107"/>
      <c r="LP22" s="107"/>
      <c r="LQ22" s="107"/>
      <c r="LR22" s="107"/>
      <c r="LS22" s="107"/>
      <c r="LT22" s="107"/>
      <c r="LU22" s="107"/>
      <c r="LV22" s="107"/>
      <c r="LW22" s="107"/>
      <c r="LX22" s="107"/>
      <c r="LY22" s="107"/>
      <c r="LZ22" s="107"/>
      <c r="MA22" s="107"/>
      <c r="MB22" s="107"/>
      <c r="MC22" s="107"/>
      <c r="MD22" s="107"/>
      <c r="ME22" s="107"/>
      <c r="MF22" s="107"/>
      <c r="MG22" s="107"/>
      <c r="MH22" s="107"/>
      <c r="MI22" s="107"/>
      <c r="MJ22" s="107"/>
      <c r="MK22" s="107"/>
      <c r="ML22" s="107"/>
      <c r="MM22" s="107"/>
      <c r="MN22" s="107"/>
      <c r="MO22" s="107"/>
      <c r="MP22" s="107"/>
      <c r="MQ22" s="107"/>
      <c r="MR22" s="107"/>
      <c r="MS22" s="107"/>
      <c r="MT22" s="107"/>
      <c r="MU22" s="107"/>
      <c r="MV22" s="107"/>
      <c r="MW22" s="107"/>
      <c r="MX22" s="107"/>
      <c r="MY22" s="107"/>
      <c r="MZ22" s="107"/>
      <c r="NA22" s="107"/>
      <c r="NB22" s="107"/>
      <c r="NC22" s="107"/>
      <c r="ND22" s="107"/>
      <c r="NE22" s="107"/>
      <c r="NF22" s="107"/>
      <c r="NG22" s="107"/>
      <c r="NH22" s="107"/>
      <c r="NI22" s="107"/>
      <c r="NJ22" s="107"/>
      <c r="NK22" s="107"/>
      <c r="NL22" s="107"/>
      <c r="NM22" s="107"/>
      <c r="NN22" s="107"/>
      <c r="NO22" s="107"/>
      <c r="NP22" s="107"/>
      <c r="NQ22" s="107"/>
      <c r="NR22" s="107"/>
      <c r="NS22" s="107"/>
      <c r="NT22" s="107"/>
      <c r="NU22" s="107"/>
      <c r="NV22" s="107"/>
      <c r="NW22" s="107"/>
      <c r="NX22" s="107"/>
      <c r="NY22" s="107"/>
      <c r="NZ22" s="107"/>
      <c r="OA22" s="107"/>
      <c r="OB22" s="107"/>
      <c r="OC22" s="107"/>
      <c r="OD22" s="107"/>
      <c r="OE22" s="107"/>
      <c r="OF22" s="107"/>
      <c r="OG22" s="107"/>
      <c r="OH22" s="107"/>
      <c r="OI22" s="107"/>
      <c r="OJ22" s="107"/>
      <c r="OK22" s="107"/>
      <c r="OL22" s="107"/>
      <c r="OM22" s="107"/>
      <c r="ON22" s="107"/>
      <c r="OO22" s="107"/>
      <c r="OP22" s="107"/>
      <c r="OQ22" s="107"/>
      <c r="OR22" s="107"/>
      <c r="OS22" s="107"/>
      <c r="OT22" s="107"/>
      <c r="OU22" s="107"/>
      <c r="OV22" s="107"/>
      <c r="OW22" s="107"/>
      <c r="OX22" s="107"/>
      <c r="OY22" s="107"/>
      <c r="OZ22" s="107"/>
      <c r="PA22" s="107"/>
      <c r="PB22" s="107"/>
      <c r="PC22" s="107"/>
      <c r="PD22" s="107"/>
      <c r="PE22" s="107"/>
      <c r="PF22" s="107"/>
      <c r="PG22" s="107"/>
      <c r="PH22" s="107"/>
      <c r="PI22" s="107"/>
      <c r="PJ22" s="107"/>
      <c r="PK22" s="107"/>
      <c r="PL22" s="107"/>
      <c r="PM22" s="107"/>
      <c r="PN22" s="107"/>
      <c r="PO22" s="107"/>
      <c r="PP22" s="107"/>
      <c r="PQ22" s="107"/>
      <c r="PR22" s="107"/>
      <c r="PS22" s="107"/>
      <c r="PT22" s="107"/>
      <c r="PU22" s="107"/>
      <c r="PV22" s="107"/>
      <c r="PW22" s="107"/>
      <c r="PX22" s="107"/>
      <c r="PY22" s="107"/>
      <c r="PZ22" s="107"/>
      <c r="QA22" s="107"/>
      <c r="QB22" s="107"/>
      <c r="QC22" s="107"/>
      <c r="QD22" s="107"/>
      <c r="QE22" s="107"/>
      <c r="QF22" s="107"/>
      <c r="QG22" s="107"/>
      <c r="QH22" s="107"/>
      <c r="QI22" s="107"/>
      <c r="QJ22" s="107"/>
      <c r="QK22" s="107"/>
      <c r="QL22" s="107"/>
      <c r="QM22" s="107"/>
      <c r="QN22" s="107"/>
      <c r="QO22" s="107"/>
      <c r="QP22" s="107"/>
      <c r="QQ22" s="107"/>
      <c r="QR22" s="107"/>
      <c r="QS22" s="107"/>
      <c r="QT22" s="107"/>
      <c r="QU22" s="107"/>
      <c r="QV22" s="107"/>
      <c r="QW22" s="107"/>
      <c r="QX22" s="107"/>
      <c r="QY22" s="107"/>
      <c r="QZ22" s="107"/>
      <c r="RA22" s="107"/>
      <c r="RB22" s="107"/>
      <c r="RC22" s="107"/>
      <c r="RD22" s="107"/>
      <c r="RE22" s="107"/>
      <c r="RF22" s="107"/>
      <c r="RG22" s="107"/>
      <c r="RH22" s="107"/>
      <c r="RI22" s="107"/>
      <c r="RJ22" s="107"/>
      <c r="RK22" s="107"/>
      <c r="RL22" s="107"/>
      <c r="RM22" s="107"/>
      <c r="RN22" s="107"/>
      <c r="RO22" s="107"/>
      <c r="RP22" s="107"/>
      <c r="RQ22" s="107"/>
      <c r="RR22" s="107"/>
      <c r="RS22" s="107"/>
      <c r="RT22" s="107"/>
      <c r="RU22" s="107"/>
      <c r="RV22" s="107"/>
      <c r="RW22" s="107"/>
      <c r="RX22" s="107"/>
      <c r="RY22" s="107"/>
      <c r="RZ22" s="107"/>
      <c r="SA22" s="107"/>
      <c r="SB22" s="107"/>
      <c r="SC22" s="107"/>
      <c r="SD22" s="107"/>
      <c r="SE22" s="107"/>
      <c r="SF22" s="107"/>
      <c r="SG22" s="107"/>
      <c r="SH22" s="107"/>
      <c r="SI22" s="107"/>
      <c r="SJ22" s="107"/>
      <c r="SK22" s="107"/>
      <c r="SL22" s="107"/>
      <c r="SM22" s="107"/>
      <c r="SN22" s="107"/>
      <c r="SO22" s="107"/>
      <c r="SP22" s="107"/>
      <c r="SQ22" s="107"/>
      <c r="SR22" s="107"/>
      <c r="SS22" s="107"/>
      <c r="ST22" s="107"/>
      <c r="SU22" s="107"/>
      <c r="SV22" s="107"/>
      <c r="SW22" s="107"/>
      <c r="SX22" s="107"/>
      <c r="SY22" s="107"/>
      <c r="SZ22" s="107"/>
      <c r="TA22" s="107"/>
      <c r="TB22" s="107"/>
      <c r="TC22" s="107"/>
      <c r="TD22" s="107"/>
      <c r="TE22" s="107"/>
      <c r="TF22" s="107"/>
      <c r="TG22" s="107"/>
      <c r="TH22" s="107"/>
      <c r="TI22" s="107"/>
      <c r="TJ22" s="107"/>
      <c r="TK22" s="107"/>
      <c r="TL22" s="107"/>
      <c r="TM22" s="107"/>
      <c r="TN22" s="107"/>
      <c r="TO22" s="107"/>
      <c r="TP22" s="107"/>
      <c r="TQ22" s="107"/>
      <c r="TR22" s="107"/>
      <c r="TS22" s="107"/>
      <c r="TT22" s="107"/>
      <c r="TU22" s="107"/>
      <c r="TV22" s="107"/>
      <c r="TW22" s="107"/>
      <c r="TX22" s="107"/>
      <c r="TY22" s="107"/>
      <c r="TZ22" s="107"/>
      <c r="UA22" s="107"/>
      <c r="UB22" s="107"/>
      <c r="UC22" s="107"/>
      <c r="UD22" s="107"/>
      <c r="UE22" s="107"/>
      <c r="UF22" s="107"/>
      <c r="UG22" s="107"/>
      <c r="UH22" s="107"/>
      <c r="UI22" s="107"/>
      <c r="UJ22" s="107"/>
      <c r="UK22" s="107"/>
      <c r="UL22" s="107"/>
      <c r="UM22" s="107"/>
      <c r="UN22" s="107"/>
      <c r="UO22" s="107"/>
      <c r="UP22" s="107"/>
      <c r="UQ22" s="107"/>
      <c r="UR22" s="107"/>
      <c r="US22" s="107"/>
      <c r="UT22" s="107"/>
      <c r="UU22" s="107"/>
      <c r="UV22" s="107"/>
      <c r="UW22" s="107"/>
      <c r="UX22" s="107"/>
      <c r="UY22" s="107"/>
      <c r="UZ22" s="107"/>
      <c r="VA22" s="107"/>
      <c r="VB22" s="107"/>
      <c r="VC22" s="107"/>
      <c r="VD22" s="107"/>
      <c r="VE22" s="107"/>
      <c r="VF22" s="107"/>
      <c r="VG22" s="107"/>
      <c r="VH22" s="107"/>
      <c r="VI22" s="107"/>
      <c r="VJ22" s="107"/>
      <c r="VK22" s="107"/>
      <c r="VL22" s="107"/>
      <c r="VM22" s="107"/>
      <c r="VN22" s="107"/>
      <c r="VO22" s="107"/>
      <c r="VP22" s="107"/>
      <c r="VQ22" s="107"/>
      <c r="VR22" s="107"/>
      <c r="VS22" s="107"/>
      <c r="VT22" s="107"/>
      <c r="VU22" s="107"/>
      <c r="VV22" s="107"/>
      <c r="VW22" s="107"/>
      <c r="VX22" s="107"/>
      <c r="VY22" s="107"/>
      <c r="VZ22" s="107"/>
      <c r="WA22" s="107"/>
      <c r="WB22" s="107"/>
      <c r="WC22" s="107"/>
      <c r="WD22" s="107"/>
      <c r="WE22" s="107"/>
      <c r="WF22" s="107"/>
      <c r="WG22" s="107"/>
      <c r="WH22" s="107"/>
      <c r="WI22" s="107"/>
      <c r="WJ22" s="107"/>
      <c r="WK22" s="107"/>
      <c r="WL22" s="107"/>
      <c r="WM22" s="107"/>
      <c r="WN22" s="107"/>
      <c r="WO22" s="107"/>
      <c r="WP22" s="107"/>
      <c r="WQ22" s="107"/>
      <c r="WR22" s="107"/>
      <c r="WS22" s="107"/>
      <c r="WT22" s="107"/>
      <c r="WU22" s="107"/>
      <c r="WV22" s="107"/>
      <c r="WW22" s="107"/>
      <c r="WX22" s="107"/>
      <c r="WY22" s="107"/>
      <c r="WZ22" s="107"/>
      <c r="XA22" s="107"/>
      <c r="XB22" s="107"/>
      <c r="XC22" s="107"/>
      <c r="XD22" s="107"/>
      <c r="XE22" s="107"/>
      <c r="XF22" s="107"/>
      <c r="XG22" s="107"/>
      <c r="XH22" s="107"/>
      <c r="XI22" s="107"/>
      <c r="XJ22" s="107"/>
      <c r="XK22" s="107"/>
      <c r="XL22" s="107"/>
      <c r="XM22" s="107"/>
      <c r="XN22" s="107"/>
      <c r="XO22" s="107"/>
      <c r="XP22" s="107"/>
      <c r="XQ22" s="107"/>
      <c r="XR22" s="107"/>
      <c r="XS22" s="107"/>
      <c r="XT22" s="107"/>
      <c r="XU22" s="107"/>
      <c r="XV22" s="107"/>
      <c r="XW22" s="107"/>
      <c r="XX22" s="107"/>
      <c r="XY22" s="107"/>
      <c r="XZ22" s="107"/>
      <c r="YA22" s="107"/>
      <c r="YB22" s="107"/>
      <c r="YC22" s="107"/>
      <c r="YD22" s="107"/>
      <c r="YE22" s="107"/>
      <c r="YF22" s="107"/>
      <c r="YG22" s="107"/>
      <c r="YH22" s="107"/>
      <c r="YI22" s="107"/>
      <c r="YJ22" s="107"/>
      <c r="YK22" s="107"/>
      <c r="YL22" s="107"/>
      <c r="YM22" s="107"/>
      <c r="YN22" s="107"/>
      <c r="YO22" s="107"/>
      <c r="YP22" s="107"/>
      <c r="YQ22" s="107"/>
      <c r="YR22" s="107"/>
      <c r="YS22" s="107"/>
      <c r="YT22" s="107"/>
      <c r="YU22" s="107"/>
      <c r="YV22" s="107"/>
      <c r="YW22" s="107"/>
      <c r="YX22" s="107"/>
      <c r="YY22" s="107"/>
      <c r="YZ22" s="107"/>
      <c r="ZA22" s="107"/>
      <c r="ZB22" s="107"/>
      <c r="ZC22" s="107"/>
      <c r="ZD22" s="107"/>
      <c r="ZE22" s="107"/>
      <c r="ZF22" s="107"/>
      <c r="ZG22" s="107"/>
      <c r="ZH22" s="107"/>
      <c r="ZI22" s="107"/>
      <c r="ZJ22" s="107"/>
      <c r="ZK22" s="107"/>
      <c r="ZL22" s="107"/>
      <c r="ZM22" s="107"/>
      <c r="ZN22" s="107"/>
      <c r="ZO22" s="107"/>
      <c r="ZP22" s="107"/>
      <c r="ZQ22" s="107"/>
      <c r="ZR22" s="107"/>
      <c r="ZS22" s="107"/>
      <c r="ZT22" s="107"/>
      <c r="ZU22" s="107"/>
      <c r="ZV22" s="107"/>
      <c r="ZW22" s="107"/>
      <c r="ZX22" s="107"/>
      <c r="ZY22" s="107"/>
      <c r="ZZ22" s="107"/>
      <c r="AAA22" s="107"/>
      <c r="AAB22" s="107"/>
      <c r="AAC22" s="107"/>
      <c r="AAD22" s="107"/>
      <c r="AAE22" s="107"/>
      <c r="AAF22" s="107"/>
      <c r="AAG22" s="107"/>
      <c r="AAH22" s="107"/>
      <c r="AAI22" s="107"/>
      <c r="AAJ22" s="107"/>
      <c r="AAK22" s="107"/>
      <c r="AAL22" s="107"/>
      <c r="AAM22" s="107"/>
      <c r="AAN22" s="107"/>
      <c r="AAO22" s="107"/>
      <c r="AAP22" s="107"/>
      <c r="AAQ22" s="107"/>
      <c r="AAR22" s="107"/>
      <c r="AAS22" s="107"/>
      <c r="AAT22" s="107"/>
      <c r="AAU22" s="107"/>
      <c r="AAV22" s="107"/>
      <c r="AAW22" s="107"/>
      <c r="AAX22" s="107"/>
      <c r="AAY22" s="107"/>
      <c r="AAZ22" s="107"/>
      <c r="ABA22" s="107"/>
      <c r="ABB22" s="107"/>
      <c r="ABC22" s="107"/>
      <c r="ABD22" s="107"/>
      <c r="ABE22" s="107"/>
      <c r="ABF22" s="107"/>
      <c r="ABG22" s="107"/>
      <c r="ABH22" s="107"/>
      <c r="ABI22" s="107"/>
      <c r="ABJ22" s="107"/>
      <c r="ABK22" s="107"/>
      <c r="ABL22" s="107"/>
      <c r="ABM22" s="107"/>
      <c r="ABN22" s="107"/>
      <c r="ABO22" s="107"/>
      <c r="ABP22" s="107"/>
      <c r="ABQ22" s="107"/>
      <c r="ABR22" s="107"/>
      <c r="ABS22" s="107"/>
      <c r="ABT22" s="107"/>
      <c r="ABU22" s="107"/>
      <c r="ABV22" s="107"/>
      <c r="ABW22" s="107"/>
      <c r="ABX22" s="107"/>
      <c r="ABY22" s="107"/>
      <c r="ABZ22" s="107"/>
      <c r="ACA22" s="107"/>
      <c r="ACB22" s="107"/>
      <c r="ACC22" s="107"/>
      <c r="ACD22" s="107"/>
      <c r="ACE22" s="107"/>
      <c r="ACF22" s="107"/>
      <c r="ACG22" s="107"/>
      <c r="ACH22" s="107"/>
      <c r="ACI22" s="107"/>
      <c r="ACJ22" s="107"/>
      <c r="ACK22" s="107"/>
      <c r="ACL22" s="107"/>
      <c r="ACM22" s="107"/>
      <c r="ACN22" s="107"/>
      <c r="ACO22" s="107"/>
      <c r="ACP22" s="107"/>
      <c r="ACQ22" s="107"/>
      <c r="ACR22" s="107"/>
      <c r="ACS22" s="107"/>
      <c r="ACT22" s="107"/>
      <c r="ACU22" s="107"/>
      <c r="ACV22" s="107"/>
      <c r="ACW22" s="107"/>
      <c r="ACX22" s="107"/>
      <c r="ACY22" s="107"/>
      <c r="ACZ22" s="107"/>
      <c r="ADA22" s="107"/>
      <c r="ADB22" s="107"/>
      <c r="ADC22" s="107"/>
      <c r="ADD22" s="107"/>
      <c r="ADE22" s="107"/>
      <c r="ADF22" s="107"/>
      <c r="ADG22" s="107"/>
      <c r="ADH22" s="107"/>
      <c r="ADI22" s="107"/>
      <c r="ADJ22" s="107"/>
      <c r="ADK22" s="107"/>
      <c r="ADL22" s="107"/>
      <c r="ADM22" s="107"/>
      <c r="ADN22" s="107"/>
      <c r="ADO22" s="107"/>
      <c r="ADP22" s="107"/>
      <c r="ADQ22" s="107"/>
      <c r="ADR22" s="107"/>
      <c r="ADS22" s="107"/>
      <c r="ADT22" s="107"/>
      <c r="ADU22" s="107"/>
      <c r="ADV22" s="107"/>
      <c r="ADW22" s="107"/>
      <c r="ADX22" s="107"/>
      <c r="ADY22" s="107"/>
      <c r="ADZ22" s="107"/>
      <c r="AEA22" s="107"/>
      <c r="AEB22" s="107"/>
      <c r="AEC22" s="107"/>
      <c r="AED22" s="107"/>
      <c r="AEE22" s="107"/>
      <c r="AEF22" s="107"/>
      <c r="AEG22" s="107"/>
      <c r="AEH22" s="107"/>
      <c r="AEI22" s="107"/>
      <c r="AEJ22" s="107"/>
      <c r="AEK22" s="107"/>
      <c r="AEL22" s="107"/>
      <c r="AEM22" s="107"/>
      <c r="AEN22" s="107"/>
      <c r="AEO22" s="107"/>
      <c r="AEP22" s="107"/>
      <c r="AEQ22" s="107"/>
      <c r="AER22" s="107"/>
      <c r="AES22" s="107"/>
      <c r="AET22" s="107"/>
      <c r="AEU22" s="107"/>
      <c r="AEV22" s="107"/>
      <c r="AEW22" s="107"/>
      <c r="AEX22" s="107"/>
      <c r="AEY22" s="107"/>
      <c r="AEZ22" s="107"/>
      <c r="AFA22" s="107"/>
      <c r="AFB22" s="107"/>
      <c r="AFC22" s="107"/>
      <c r="AFD22" s="107"/>
      <c r="AFE22" s="107"/>
      <c r="AFF22" s="107"/>
      <c r="AFG22" s="107"/>
      <c r="AFH22" s="107"/>
      <c r="AFI22" s="107"/>
      <c r="AFJ22" s="107"/>
      <c r="AFK22" s="107"/>
      <c r="AFL22" s="107"/>
      <c r="AFM22" s="107"/>
      <c r="AFN22" s="107"/>
      <c r="AFO22" s="107"/>
      <c r="AFP22" s="107"/>
      <c r="AFQ22" s="107"/>
      <c r="AFR22" s="107"/>
      <c r="AFS22" s="107"/>
      <c r="AFT22" s="107"/>
      <c r="AFU22" s="107"/>
      <c r="AFV22" s="107"/>
      <c r="AFW22" s="107"/>
      <c r="AFX22" s="107"/>
      <c r="AFY22" s="107"/>
      <c r="AFZ22" s="107"/>
      <c r="AGA22" s="107"/>
      <c r="AGB22" s="107"/>
      <c r="AGC22" s="107"/>
      <c r="AGD22" s="107"/>
      <c r="AGE22" s="107"/>
      <c r="AGF22" s="107"/>
      <c r="AGG22" s="107"/>
      <c r="AGH22" s="107"/>
      <c r="AGI22" s="107"/>
      <c r="AGJ22" s="107"/>
      <c r="AGK22" s="107"/>
      <c r="AGL22" s="107"/>
      <c r="AGM22" s="107"/>
      <c r="AGN22" s="107"/>
      <c r="AGO22" s="107"/>
      <c r="AGP22" s="107"/>
      <c r="AGQ22" s="107"/>
      <c r="AGR22" s="107"/>
      <c r="AGS22" s="107"/>
      <c r="AGT22" s="107"/>
      <c r="AGU22" s="107"/>
      <c r="AGV22" s="107"/>
      <c r="AGW22" s="107"/>
      <c r="AGX22" s="107"/>
      <c r="AGY22" s="107"/>
      <c r="AGZ22" s="107"/>
      <c r="AHA22" s="107"/>
      <c r="AHB22" s="107"/>
      <c r="AHC22" s="107"/>
      <c r="AHD22" s="107"/>
      <c r="AHE22" s="107"/>
      <c r="AHF22" s="107"/>
      <c r="AHG22" s="107"/>
      <c r="AHH22" s="107"/>
      <c r="AHI22" s="107"/>
      <c r="AHJ22" s="107"/>
      <c r="AHK22" s="107"/>
      <c r="AHL22" s="107"/>
      <c r="AHM22" s="107"/>
      <c r="AHN22" s="107"/>
      <c r="AHO22" s="107"/>
      <c r="AHP22" s="107"/>
      <c r="AHQ22" s="107"/>
      <c r="AHR22" s="107"/>
      <c r="AHS22" s="107"/>
      <c r="AHT22" s="107"/>
      <c r="AHU22" s="107"/>
      <c r="AHV22" s="107"/>
      <c r="AHW22" s="107"/>
      <c r="AHX22" s="107"/>
      <c r="AHY22" s="107"/>
      <c r="AHZ22" s="107"/>
      <c r="AIA22" s="107"/>
      <c r="AIB22" s="107"/>
      <c r="AIC22" s="107"/>
      <c r="AID22" s="107"/>
      <c r="AIE22" s="107"/>
      <c r="AIF22" s="107"/>
      <c r="AIG22" s="107"/>
      <c r="AIH22" s="107"/>
      <c r="AII22" s="107"/>
      <c r="AIJ22" s="107"/>
      <c r="AIK22" s="107"/>
      <c r="AIL22" s="107"/>
      <c r="AIM22" s="107"/>
      <c r="AIN22" s="107"/>
      <c r="AIO22" s="107"/>
      <c r="AIP22" s="107"/>
      <c r="AIQ22" s="107"/>
      <c r="AIR22" s="107"/>
      <c r="AIS22" s="107"/>
      <c r="AIT22" s="107"/>
      <c r="AIU22" s="107"/>
      <c r="AIV22" s="107"/>
      <c r="AIW22" s="107"/>
      <c r="AIX22" s="107"/>
      <c r="AIY22" s="107"/>
      <c r="AIZ22" s="107"/>
      <c r="AJA22" s="107"/>
      <c r="AJB22" s="107"/>
      <c r="AJC22" s="107"/>
      <c r="AJD22" s="107"/>
      <c r="AJE22" s="107"/>
      <c r="AJF22" s="107"/>
      <c r="AJG22" s="107"/>
      <c r="AJH22" s="107"/>
      <c r="AJI22" s="107"/>
      <c r="AJJ22" s="107"/>
      <c r="AJK22" s="107"/>
      <c r="AJL22" s="107"/>
      <c r="AJM22" s="107"/>
      <c r="AJN22" s="107"/>
      <c r="AJO22" s="107"/>
      <c r="AJP22" s="107"/>
      <c r="AJQ22" s="107"/>
      <c r="AJR22" s="107"/>
      <c r="AJS22" s="107"/>
      <c r="AJT22" s="107"/>
      <c r="AJU22" s="107"/>
      <c r="AJV22" s="107"/>
      <c r="AJW22" s="107"/>
      <c r="AJX22" s="107"/>
      <c r="AJY22" s="107"/>
      <c r="AJZ22" s="107"/>
      <c r="AKA22" s="107"/>
      <c r="AKB22" s="107"/>
      <c r="AKC22" s="107"/>
      <c r="AKD22" s="107"/>
      <c r="AKE22" s="107"/>
      <c r="AKF22" s="107"/>
      <c r="AKG22" s="107"/>
      <c r="AKH22" s="107"/>
      <c r="AKI22" s="107"/>
      <c r="AKJ22" s="107"/>
      <c r="AKK22" s="107"/>
      <c r="AKL22" s="107"/>
      <c r="AKM22" s="107"/>
      <c r="AKN22" s="107"/>
      <c r="AKO22" s="107"/>
      <c r="AKP22" s="107"/>
      <c r="AKQ22" s="107"/>
      <c r="AKR22" s="107"/>
      <c r="AKS22" s="107"/>
      <c r="AKT22" s="107"/>
      <c r="AKU22" s="107"/>
      <c r="AKV22" s="107"/>
      <c r="AKW22" s="107"/>
      <c r="AKX22" s="107"/>
      <c r="AKY22" s="107"/>
      <c r="AKZ22" s="107"/>
      <c r="ALA22" s="107"/>
      <c r="ALB22" s="107"/>
      <c r="ALC22" s="107"/>
      <c r="ALD22" s="107"/>
      <c r="ALE22" s="107"/>
      <c r="ALF22" s="107"/>
      <c r="ALG22" s="107"/>
      <c r="ALH22" s="107"/>
      <c r="ALI22" s="107"/>
      <c r="ALJ22" s="107"/>
      <c r="ALK22" s="107"/>
      <c r="ALL22" s="107"/>
      <c r="ALM22" s="107"/>
      <c r="ALN22" s="107"/>
      <c r="ALO22" s="107"/>
      <c r="ALP22" s="107"/>
      <c r="ALQ22" s="107"/>
      <c r="ALR22" s="107"/>
      <c r="ALS22" s="107"/>
      <c r="ALT22" s="107"/>
      <c r="ALU22" s="107"/>
      <c r="ALV22" s="107"/>
      <c r="ALW22" s="107"/>
      <c r="ALX22" s="107"/>
      <c r="ALY22" s="107"/>
      <c r="ALZ22" s="107"/>
      <c r="AMA22" s="107"/>
      <c r="AMB22" s="107"/>
      <c r="AMC22" s="107"/>
      <c r="AMD22" s="107"/>
      <c r="AME22" s="107"/>
      <c r="AMF22" s="107"/>
      <c r="AMG22" s="107"/>
    </row>
    <row r="23" spans="1:1021" s="1" customFormat="1">
      <c r="A23" s="171" t="s">
        <v>60</v>
      </c>
      <c r="B23" s="109"/>
      <c r="C23" s="107"/>
      <c r="D23" s="107"/>
      <c r="E23" s="107"/>
      <c r="F23" s="107"/>
      <c r="G23" s="107"/>
      <c r="H23" s="107"/>
      <c r="I23" s="107"/>
      <c r="J23" s="107"/>
      <c r="K23" s="107"/>
      <c r="L23" s="107"/>
      <c r="M23" s="107"/>
      <c r="N23" s="107"/>
      <c r="O23" s="107"/>
      <c r="P23" s="107"/>
      <c r="Q23" s="107"/>
      <c r="R23" s="107"/>
      <c r="S23" s="107"/>
      <c r="T23" s="107"/>
      <c r="U23" s="107"/>
      <c r="V23" s="107"/>
      <c r="W23" s="107"/>
      <c r="X23" s="107"/>
      <c r="Y23" s="107"/>
      <c r="Z23" s="107"/>
      <c r="AA23" s="107"/>
      <c r="AB23" s="107"/>
      <c r="AC23" s="107"/>
      <c r="AD23" s="107"/>
      <c r="AE23" s="107"/>
      <c r="AF23" s="107"/>
      <c r="AG23" s="107"/>
      <c r="AH23" s="107"/>
      <c r="AI23" s="107"/>
      <c r="AJ23" s="107"/>
      <c r="AK23" s="107"/>
      <c r="AL23" s="107"/>
      <c r="AM23" s="107"/>
      <c r="AN23" s="107"/>
      <c r="AO23" s="107"/>
      <c r="AP23" s="107"/>
      <c r="AQ23" s="107"/>
      <c r="AR23" s="107"/>
      <c r="AS23" s="107"/>
      <c r="AT23" s="107"/>
      <c r="AU23" s="107"/>
      <c r="AV23" s="107"/>
      <c r="AW23" s="107"/>
      <c r="AX23" s="107"/>
      <c r="AY23" s="107"/>
      <c r="AZ23" s="107"/>
      <c r="BA23" s="107"/>
      <c r="BB23" s="107"/>
      <c r="BC23" s="107"/>
      <c r="BD23" s="107"/>
      <c r="BE23" s="107"/>
      <c r="BF23" s="107"/>
      <c r="BG23" s="107"/>
      <c r="BH23" s="107"/>
      <c r="BI23" s="107"/>
      <c r="BJ23" s="107"/>
      <c r="BK23" s="107"/>
      <c r="BL23" s="107"/>
      <c r="BM23" s="107"/>
      <c r="BN23" s="107"/>
      <c r="BO23" s="107"/>
      <c r="BP23" s="107"/>
      <c r="BQ23" s="107"/>
      <c r="BR23" s="107"/>
      <c r="BS23" s="107"/>
      <c r="BT23" s="107"/>
      <c r="BU23" s="107"/>
      <c r="BV23" s="107"/>
      <c r="BW23" s="107"/>
      <c r="BX23" s="107"/>
      <c r="BY23" s="107"/>
      <c r="BZ23" s="107"/>
      <c r="CA23" s="107"/>
      <c r="CB23" s="107"/>
      <c r="CC23" s="107"/>
      <c r="CD23" s="107"/>
      <c r="CE23" s="107"/>
      <c r="CF23" s="107"/>
      <c r="CG23" s="107"/>
      <c r="CH23" s="107"/>
      <c r="CI23" s="107"/>
      <c r="CJ23" s="107"/>
      <c r="CK23" s="107"/>
      <c r="CL23" s="107"/>
      <c r="CM23" s="107"/>
      <c r="CN23" s="107"/>
      <c r="CO23" s="107"/>
      <c r="CP23" s="107"/>
      <c r="CQ23" s="107"/>
      <c r="CR23" s="107"/>
      <c r="CS23" s="107"/>
      <c r="CT23" s="107"/>
      <c r="CU23" s="107"/>
      <c r="CV23" s="107"/>
      <c r="CW23" s="107"/>
      <c r="CX23" s="107"/>
      <c r="CY23" s="107"/>
      <c r="CZ23" s="107"/>
      <c r="DA23" s="107"/>
      <c r="DB23" s="107"/>
      <c r="DC23" s="107"/>
      <c r="DD23" s="107"/>
      <c r="DE23" s="107"/>
      <c r="DF23" s="107"/>
      <c r="DG23" s="107"/>
      <c r="DH23" s="107"/>
      <c r="DI23" s="107"/>
      <c r="DJ23" s="107"/>
      <c r="DK23" s="107"/>
      <c r="DL23" s="107"/>
      <c r="DM23" s="107"/>
      <c r="DN23" s="107"/>
      <c r="DO23" s="107"/>
      <c r="DP23" s="107"/>
      <c r="DQ23" s="107"/>
      <c r="DR23" s="107"/>
      <c r="DS23" s="107"/>
      <c r="DT23" s="107"/>
      <c r="DU23" s="107"/>
      <c r="DV23" s="107"/>
      <c r="DW23" s="107"/>
      <c r="DX23" s="107"/>
      <c r="DY23" s="107"/>
      <c r="DZ23" s="107"/>
      <c r="EA23" s="107"/>
      <c r="EB23" s="107"/>
      <c r="EC23" s="107"/>
      <c r="ED23" s="107"/>
      <c r="EE23" s="107"/>
      <c r="EF23" s="107"/>
      <c r="EG23" s="107"/>
      <c r="EH23" s="107"/>
      <c r="EI23" s="107"/>
      <c r="EJ23" s="107"/>
      <c r="EK23" s="107"/>
      <c r="EL23" s="107"/>
      <c r="EM23" s="107"/>
      <c r="EN23" s="107"/>
      <c r="EO23" s="107"/>
      <c r="EP23" s="107"/>
      <c r="EQ23" s="107"/>
      <c r="ER23" s="107"/>
      <c r="ES23" s="107"/>
      <c r="ET23" s="107"/>
      <c r="EU23" s="107"/>
      <c r="EV23" s="107"/>
      <c r="EW23" s="107"/>
      <c r="EX23" s="107"/>
      <c r="EY23" s="107"/>
      <c r="EZ23" s="107"/>
      <c r="FA23" s="107"/>
      <c r="FB23" s="107"/>
      <c r="FC23" s="107"/>
      <c r="FD23" s="107"/>
      <c r="FE23" s="107"/>
      <c r="FF23" s="107"/>
      <c r="FG23" s="107"/>
      <c r="FH23" s="107"/>
      <c r="FI23" s="107"/>
      <c r="FJ23" s="107"/>
      <c r="FK23" s="107"/>
      <c r="FL23" s="107"/>
      <c r="FM23" s="107"/>
      <c r="FN23" s="107"/>
      <c r="FO23" s="107"/>
      <c r="FP23" s="107"/>
      <c r="FQ23" s="107"/>
      <c r="FR23" s="107"/>
      <c r="FS23" s="107"/>
      <c r="FT23" s="107"/>
      <c r="FU23" s="107"/>
      <c r="FV23" s="107"/>
      <c r="FW23" s="107"/>
      <c r="FX23" s="107"/>
      <c r="FY23" s="107"/>
      <c r="FZ23" s="107"/>
      <c r="GA23" s="107"/>
      <c r="GB23" s="107"/>
      <c r="GC23" s="107"/>
      <c r="GD23" s="107"/>
      <c r="GE23" s="107"/>
      <c r="GF23" s="107"/>
      <c r="GG23" s="107"/>
      <c r="GH23" s="107"/>
      <c r="GI23" s="107"/>
      <c r="GJ23" s="107"/>
      <c r="GK23" s="107"/>
      <c r="GL23" s="107"/>
      <c r="GM23" s="107"/>
      <c r="GN23" s="107"/>
      <c r="GO23" s="107"/>
      <c r="GP23" s="107"/>
      <c r="GQ23" s="107"/>
      <c r="GR23" s="107"/>
      <c r="GS23" s="107"/>
      <c r="GT23" s="107"/>
      <c r="GU23" s="107"/>
      <c r="GV23" s="107"/>
      <c r="GW23" s="107"/>
      <c r="GX23" s="107"/>
      <c r="GY23" s="107"/>
      <c r="GZ23" s="107"/>
      <c r="HA23" s="107"/>
      <c r="HB23" s="107"/>
      <c r="HC23" s="107"/>
      <c r="HD23" s="107"/>
      <c r="HE23" s="107"/>
      <c r="HF23" s="107"/>
      <c r="HG23" s="107"/>
      <c r="HH23" s="107"/>
      <c r="HI23" s="107"/>
      <c r="HJ23" s="107"/>
      <c r="HK23" s="107"/>
      <c r="HL23" s="107"/>
      <c r="HM23" s="107"/>
      <c r="HN23" s="107"/>
      <c r="HO23" s="107"/>
      <c r="HP23" s="107"/>
      <c r="HQ23" s="107"/>
      <c r="HR23" s="107"/>
      <c r="HS23" s="107"/>
      <c r="HT23" s="107"/>
      <c r="HU23" s="107"/>
      <c r="HV23" s="107"/>
      <c r="HW23" s="107"/>
      <c r="HX23" s="107"/>
      <c r="HY23" s="107"/>
      <c r="HZ23" s="107"/>
      <c r="IA23" s="107"/>
      <c r="IB23" s="107"/>
      <c r="IC23" s="107"/>
      <c r="ID23" s="107"/>
      <c r="IE23" s="107"/>
      <c r="IF23" s="107"/>
      <c r="IG23" s="107"/>
      <c r="IH23" s="107"/>
      <c r="II23" s="107"/>
      <c r="IJ23" s="107"/>
      <c r="IK23" s="107"/>
      <c r="IL23" s="107"/>
      <c r="IM23" s="107"/>
      <c r="IN23" s="107"/>
      <c r="IO23" s="107"/>
      <c r="IP23" s="107"/>
      <c r="IQ23" s="107"/>
      <c r="IR23" s="107"/>
      <c r="IS23" s="107"/>
      <c r="IT23" s="107"/>
      <c r="IU23" s="107"/>
      <c r="IV23" s="107"/>
      <c r="IW23" s="107"/>
      <c r="IX23" s="107"/>
      <c r="IY23" s="107"/>
      <c r="IZ23" s="107"/>
      <c r="JA23" s="107"/>
      <c r="JB23" s="107"/>
      <c r="JC23" s="107"/>
      <c r="JD23" s="107"/>
      <c r="JE23" s="107"/>
      <c r="JF23" s="107"/>
      <c r="JG23" s="107"/>
      <c r="JH23" s="107"/>
      <c r="JI23" s="107"/>
      <c r="JJ23" s="107"/>
      <c r="JK23" s="107"/>
      <c r="JL23" s="107"/>
      <c r="JM23" s="107"/>
      <c r="JN23" s="107"/>
      <c r="JO23" s="107"/>
      <c r="JP23" s="107"/>
      <c r="JQ23" s="107"/>
      <c r="JR23" s="107"/>
      <c r="JS23" s="107"/>
      <c r="JT23" s="107"/>
      <c r="JU23" s="107"/>
      <c r="JV23" s="107"/>
      <c r="JW23" s="107"/>
      <c r="JX23" s="107"/>
      <c r="JY23" s="107"/>
      <c r="JZ23" s="107"/>
      <c r="KA23" s="107"/>
      <c r="KB23" s="107"/>
      <c r="KC23" s="107"/>
      <c r="KD23" s="107"/>
      <c r="KE23" s="107"/>
      <c r="KF23" s="107"/>
      <c r="KG23" s="107"/>
      <c r="KH23" s="107"/>
      <c r="KI23" s="107"/>
      <c r="KJ23" s="107"/>
      <c r="KK23" s="107"/>
      <c r="KL23" s="107"/>
      <c r="KM23" s="107"/>
      <c r="KN23" s="107"/>
      <c r="KO23" s="107"/>
      <c r="KP23" s="107"/>
      <c r="KQ23" s="107"/>
      <c r="KR23" s="107"/>
      <c r="KS23" s="107"/>
      <c r="KT23" s="107"/>
      <c r="KU23" s="107"/>
      <c r="KV23" s="107"/>
      <c r="KW23" s="107"/>
      <c r="KX23" s="107"/>
      <c r="KY23" s="107"/>
      <c r="KZ23" s="107"/>
      <c r="LA23" s="107"/>
      <c r="LB23" s="107"/>
      <c r="LC23" s="107"/>
      <c r="LD23" s="107"/>
      <c r="LE23" s="107"/>
      <c r="LF23" s="107"/>
      <c r="LG23" s="107"/>
      <c r="LH23" s="107"/>
      <c r="LI23" s="107"/>
      <c r="LJ23" s="107"/>
      <c r="LK23" s="107"/>
      <c r="LL23" s="107"/>
      <c r="LM23" s="107"/>
      <c r="LN23" s="107"/>
      <c r="LO23" s="107"/>
      <c r="LP23" s="107"/>
      <c r="LQ23" s="107"/>
      <c r="LR23" s="107"/>
      <c r="LS23" s="107"/>
      <c r="LT23" s="107"/>
      <c r="LU23" s="107"/>
      <c r="LV23" s="107"/>
      <c r="LW23" s="107"/>
      <c r="LX23" s="107"/>
      <c r="LY23" s="107"/>
      <c r="LZ23" s="107"/>
      <c r="MA23" s="107"/>
      <c r="MB23" s="107"/>
      <c r="MC23" s="107"/>
      <c r="MD23" s="107"/>
      <c r="ME23" s="107"/>
      <c r="MF23" s="107"/>
      <c r="MG23" s="107"/>
      <c r="MH23" s="107"/>
      <c r="MI23" s="107"/>
      <c r="MJ23" s="107"/>
      <c r="MK23" s="107"/>
      <c r="ML23" s="107"/>
      <c r="MM23" s="107"/>
      <c r="MN23" s="107"/>
      <c r="MO23" s="107"/>
      <c r="MP23" s="107"/>
      <c r="MQ23" s="107"/>
      <c r="MR23" s="107"/>
      <c r="MS23" s="107"/>
      <c r="MT23" s="107"/>
      <c r="MU23" s="107"/>
      <c r="MV23" s="107"/>
      <c r="MW23" s="107"/>
      <c r="MX23" s="107"/>
      <c r="MY23" s="107"/>
      <c r="MZ23" s="107"/>
      <c r="NA23" s="107"/>
      <c r="NB23" s="107"/>
      <c r="NC23" s="107"/>
      <c r="ND23" s="107"/>
      <c r="NE23" s="107"/>
      <c r="NF23" s="107"/>
      <c r="NG23" s="107"/>
      <c r="NH23" s="107"/>
      <c r="NI23" s="107"/>
      <c r="NJ23" s="107"/>
      <c r="NK23" s="107"/>
      <c r="NL23" s="107"/>
      <c r="NM23" s="107"/>
      <c r="NN23" s="107"/>
      <c r="NO23" s="107"/>
      <c r="NP23" s="107"/>
      <c r="NQ23" s="107"/>
      <c r="NR23" s="107"/>
      <c r="NS23" s="107"/>
      <c r="NT23" s="107"/>
      <c r="NU23" s="107"/>
      <c r="NV23" s="107"/>
      <c r="NW23" s="107"/>
      <c r="NX23" s="107"/>
      <c r="NY23" s="107"/>
      <c r="NZ23" s="107"/>
      <c r="OA23" s="107"/>
      <c r="OB23" s="107"/>
      <c r="OC23" s="107"/>
      <c r="OD23" s="107"/>
      <c r="OE23" s="107"/>
      <c r="OF23" s="107"/>
      <c r="OG23" s="107"/>
      <c r="OH23" s="107"/>
      <c r="OI23" s="107"/>
      <c r="OJ23" s="107"/>
      <c r="OK23" s="107"/>
      <c r="OL23" s="107"/>
      <c r="OM23" s="107"/>
      <c r="ON23" s="107"/>
      <c r="OO23" s="107"/>
      <c r="OP23" s="107"/>
      <c r="OQ23" s="107"/>
      <c r="OR23" s="107"/>
      <c r="OS23" s="107"/>
      <c r="OT23" s="107"/>
      <c r="OU23" s="107"/>
      <c r="OV23" s="107"/>
      <c r="OW23" s="107"/>
      <c r="OX23" s="107"/>
      <c r="OY23" s="107"/>
      <c r="OZ23" s="107"/>
      <c r="PA23" s="107"/>
      <c r="PB23" s="107"/>
      <c r="PC23" s="107"/>
      <c r="PD23" s="107"/>
      <c r="PE23" s="107"/>
      <c r="PF23" s="107"/>
      <c r="PG23" s="107"/>
      <c r="PH23" s="107"/>
      <c r="PI23" s="107"/>
      <c r="PJ23" s="107"/>
      <c r="PK23" s="107"/>
      <c r="PL23" s="107"/>
      <c r="PM23" s="107"/>
      <c r="PN23" s="107"/>
      <c r="PO23" s="107"/>
      <c r="PP23" s="107"/>
      <c r="PQ23" s="107"/>
      <c r="PR23" s="107"/>
      <c r="PS23" s="107"/>
      <c r="PT23" s="107"/>
      <c r="PU23" s="107"/>
      <c r="PV23" s="107"/>
      <c r="PW23" s="107"/>
      <c r="PX23" s="107"/>
      <c r="PY23" s="107"/>
      <c r="PZ23" s="107"/>
      <c r="QA23" s="107"/>
      <c r="QB23" s="107"/>
      <c r="QC23" s="107"/>
      <c r="QD23" s="107"/>
      <c r="QE23" s="107"/>
      <c r="QF23" s="107"/>
      <c r="QG23" s="107"/>
      <c r="QH23" s="107"/>
      <c r="QI23" s="107"/>
      <c r="QJ23" s="107"/>
      <c r="QK23" s="107"/>
      <c r="QL23" s="107"/>
      <c r="QM23" s="107"/>
      <c r="QN23" s="107"/>
      <c r="QO23" s="107"/>
      <c r="QP23" s="107"/>
      <c r="QQ23" s="107"/>
      <c r="QR23" s="107"/>
      <c r="QS23" s="107"/>
      <c r="QT23" s="107"/>
      <c r="QU23" s="107"/>
      <c r="QV23" s="107"/>
      <c r="QW23" s="107"/>
      <c r="QX23" s="107"/>
      <c r="QY23" s="107"/>
      <c r="QZ23" s="107"/>
      <c r="RA23" s="107"/>
      <c r="RB23" s="107"/>
      <c r="RC23" s="107"/>
      <c r="RD23" s="107"/>
      <c r="RE23" s="107"/>
      <c r="RF23" s="107"/>
      <c r="RG23" s="107"/>
      <c r="RH23" s="107"/>
      <c r="RI23" s="107"/>
      <c r="RJ23" s="107"/>
      <c r="RK23" s="107"/>
      <c r="RL23" s="107"/>
      <c r="RM23" s="107"/>
      <c r="RN23" s="107"/>
      <c r="RO23" s="107"/>
      <c r="RP23" s="107"/>
      <c r="RQ23" s="107"/>
      <c r="RR23" s="107"/>
      <c r="RS23" s="107"/>
      <c r="RT23" s="107"/>
      <c r="RU23" s="107"/>
      <c r="RV23" s="107"/>
      <c r="RW23" s="107"/>
      <c r="RX23" s="107"/>
      <c r="RY23" s="107"/>
      <c r="RZ23" s="107"/>
      <c r="SA23" s="107"/>
      <c r="SB23" s="107"/>
      <c r="SC23" s="107"/>
      <c r="SD23" s="107"/>
      <c r="SE23" s="107"/>
      <c r="SF23" s="107"/>
      <c r="SG23" s="107"/>
      <c r="SH23" s="107"/>
      <c r="SI23" s="107"/>
      <c r="SJ23" s="107"/>
      <c r="SK23" s="107"/>
      <c r="SL23" s="107"/>
      <c r="SM23" s="107"/>
      <c r="SN23" s="107"/>
      <c r="SO23" s="107"/>
      <c r="SP23" s="107"/>
      <c r="SQ23" s="107"/>
      <c r="SR23" s="107"/>
      <c r="SS23" s="107"/>
      <c r="ST23" s="107"/>
      <c r="SU23" s="107"/>
      <c r="SV23" s="107"/>
      <c r="SW23" s="107"/>
      <c r="SX23" s="107"/>
      <c r="SY23" s="107"/>
      <c r="SZ23" s="107"/>
      <c r="TA23" s="107"/>
      <c r="TB23" s="107"/>
      <c r="TC23" s="107"/>
      <c r="TD23" s="107"/>
      <c r="TE23" s="107"/>
      <c r="TF23" s="107"/>
      <c r="TG23" s="107"/>
      <c r="TH23" s="107"/>
      <c r="TI23" s="107"/>
      <c r="TJ23" s="107"/>
      <c r="TK23" s="107"/>
      <c r="TL23" s="107"/>
      <c r="TM23" s="107"/>
      <c r="TN23" s="107"/>
      <c r="TO23" s="107"/>
      <c r="TP23" s="107"/>
      <c r="TQ23" s="107"/>
      <c r="TR23" s="107"/>
      <c r="TS23" s="107"/>
      <c r="TT23" s="107"/>
      <c r="TU23" s="107"/>
      <c r="TV23" s="107"/>
      <c r="TW23" s="107"/>
      <c r="TX23" s="107"/>
      <c r="TY23" s="107"/>
      <c r="TZ23" s="107"/>
      <c r="UA23" s="107"/>
      <c r="UB23" s="107"/>
      <c r="UC23" s="107"/>
      <c r="UD23" s="107"/>
      <c r="UE23" s="107"/>
      <c r="UF23" s="107"/>
      <c r="UG23" s="107"/>
      <c r="UH23" s="107"/>
      <c r="UI23" s="107"/>
      <c r="UJ23" s="107"/>
      <c r="UK23" s="107"/>
      <c r="UL23" s="107"/>
      <c r="UM23" s="107"/>
      <c r="UN23" s="107"/>
      <c r="UO23" s="107"/>
      <c r="UP23" s="107"/>
      <c r="UQ23" s="107"/>
      <c r="UR23" s="107"/>
      <c r="US23" s="107"/>
      <c r="UT23" s="107"/>
      <c r="UU23" s="107"/>
      <c r="UV23" s="107"/>
      <c r="UW23" s="107"/>
      <c r="UX23" s="107"/>
      <c r="UY23" s="107"/>
      <c r="UZ23" s="107"/>
      <c r="VA23" s="107"/>
      <c r="VB23" s="107"/>
      <c r="VC23" s="107"/>
      <c r="VD23" s="107"/>
      <c r="VE23" s="107"/>
      <c r="VF23" s="107"/>
      <c r="VG23" s="107"/>
      <c r="VH23" s="107"/>
      <c r="VI23" s="107"/>
      <c r="VJ23" s="107"/>
      <c r="VK23" s="107"/>
      <c r="VL23" s="107"/>
      <c r="VM23" s="107"/>
      <c r="VN23" s="107"/>
      <c r="VO23" s="107"/>
      <c r="VP23" s="107"/>
      <c r="VQ23" s="107"/>
      <c r="VR23" s="107"/>
      <c r="VS23" s="107"/>
      <c r="VT23" s="107"/>
      <c r="VU23" s="107"/>
      <c r="VV23" s="107"/>
      <c r="VW23" s="107"/>
      <c r="VX23" s="107"/>
      <c r="VY23" s="107"/>
      <c r="VZ23" s="107"/>
      <c r="WA23" s="107"/>
      <c r="WB23" s="107"/>
      <c r="WC23" s="107"/>
      <c r="WD23" s="107"/>
      <c r="WE23" s="107"/>
      <c r="WF23" s="107"/>
      <c r="WG23" s="107"/>
      <c r="WH23" s="107"/>
      <c r="WI23" s="107"/>
      <c r="WJ23" s="107"/>
      <c r="WK23" s="107"/>
      <c r="WL23" s="107"/>
      <c r="WM23" s="107"/>
      <c r="WN23" s="107"/>
      <c r="WO23" s="107"/>
      <c r="WP23" s="107"/>
      <c r="WQ23" s="107"/>
      <c r="WR23" s="107"/>
      <c r="WS23" s="107"/>
      <c r="WT23" s="107"/>
      <c r="WU23" s="107"/>
      <c r="WV23" s="107"/>
      <c r="WW23" s="107"/>
      <c r="WX23" s="107"/>
      <c r="WY23" s="107"/>
      <c r="WZ23" s="107"/>
      <c r="XA23" s="107"/>
      <c r="XB23" s="107"/>
      <c r="XC23" s="107"/>
      <c r="XD23" s="107"/>
      <c r="XE23" s="107"/>
      <c r="XF23" s="107"/>
      <c r="XG23" s="107"/>
      <c r="XH23" s="107"/>
      <c r="XI23" s="107"/>
      <c r="XJ23" s="107"/>
      <c r="XK23" s="107"/>
      <c r="XL23" s="107"/>
      <c r="XM23" s="107"/>
      <c r="XN23" s="107"/>
      <c r="XO23" s="107"/>
      <c r="XP23" s="107"/>
      <c r="XQ23" s="107"/>
      <c r="XR23" s="107"/>
      <c r="XS23" s="107"/>
      <c r="XT23" s="107"/>
      <c r="XU23" s="107"/>
      <c r="XV23" s="107"/>
      <c r="XW23" s="107"/>
      <c r="XX23" s="107"/>
      <c r="XY23" s="107"/>
      <c r="XZ23" s="107"/>
      <c r="YA23" s="107"/>
      <c r="YB23" s="107"/>
      <c r="YC23" s="107"/>
      <c r="YD23" s="107"/>
      <c r="YE23" s="107"/>
      <c r="YF23" s="107"/>
      <c r="YG23" s="107"/>
      <c r="YH23" s="107"/>
      <c r="YI23" s="107"/>
      <c r="YJ23" s="107"/>
      <c r="YK23" s="107"/>
      <c r="YL23" s="107"/>
      <c r="YM23" s="107"/>
      <c r="YN23" s="107"/>
      <c r="YO23" s="107"/>
      <c r="YP23" s="107"/>
      <c r="YQ23" s="107"/>
      <c r="YR23" s="107"/>
      <c r="YS23" s="107"/>
      <c r="YT23" s="107"/>
      <c r="YU23" s="107"/>
      <c r="YV23" s="107"/>
      <c r="YW23" s="107"/>
      <c r="YX23" s="107"/>
      <c r="YY23" s="107"/>
      <c r="YZ23" s="107"/>
      <c r="ZA23" s="107"/>
      <c r="ZB23" s="107"/>
      <c r="ZC23" s="107"/>
      <c r="ZD23" s="107"/>
      <c r="ZE23" s="107"/>
      <c r="ZF23" s="107"/>
      <c r="ZG23" s="107"/>
      <c r="ZH23" s="107"/>
      <c r="ZI23" s="107"/>
      <c r="ZJ23" s="107"/>
      <c r="ZK23" s="107"/>
      <c r="ZL23" s="107"/>
      <c r="ZM23" s="107"/>
      <c r="ZN23" s="107"/>
      <c r="ZO23" s="107"/>
      <c r="ZP23" s="107"/>
      <c r="ZQ23" s="107"/>
      <c r="ZR23" s="107"/>
      <c r="ZS23" s="107"/>
      <c r="ZT23" s="107"/>
      <c r="ZU23" s="107"/>
      <c r="ZV23" s="107"/>
      <c r="ZW23" s="107"/>
      <c r="ZX23" s="107"/>
      <c r="ZY23" s="107"/>
      <c r="ZZ23" s="107"/>
      <c r="AAA23" s="107"/>
      <c r="AAB23" s="107"/>
      <c r="AAC23" s="107"/>
      <c r="AAD23" s="107"/>
      <c r="AAE23" s="107"/>
      <c r="AAF23" s="107"/>
      <c r="AAG23" s="107"/>
      <c r="AAH23" s="107"/>
      <c r="AAI23" s="107"/>
      <c r="AAJ23" s="107"/>
      <c r="AAK23" s="107"/>
      <c r="AAL23" s="107"/>
      <c r="AAM23" s="107"/>
      <c r="AAN23" s="107"/>
      <c r="AAO23" s="107"/>
      <c r="AAP23" s="107"/>
      <c r="AAQ23" s="107"/>
      <c r="AAR23" s="107"/>
      <c r="AAS23" s="107"/>
      <c r="AAT23" s="107"/>
      <c r="AAU23" s="107"/>
      <c r="AAV23" s="107"/>
      <c r="AAW23" s="107"/>
      <c r="AAX23" s="107"/>
      <c r="AAY23" s="107"/>
      <c r="AAZ23" s="107"/>
      <c r="ABA23" s="107"/>
      <c r="ABB23" s="107"/>
      <c r="ABC23" s="107"/>
      <c r="ABD23" s="107"/>
      <c r="ABE23" s="107"/>
      <c r="ABF23" s="107"/>
      <c r="ABG23" s="107"/>
      <c r="ABH23" s="107"/>
      <c r="ABI23" s="107"/>
      <c r="ABJ23" s="107"/>
      <c r="ABK23" s="107"/>
      <c r="ABL23" s="107"/>
      <c r="ABM23" s="107"/>
      <c r="ABN23" s="107"/>
      <c r="ABO23" s="107"/>
      <c r="ABP23" s="107"/>
      <c r="ABQ23" s="107"/>
      <c r="ABR23" s="107"/>
      <c r="ABS23" s="107"/>
      <c r="ABT23" s="107"/>
      <c r="ABU23" s="107"/>
      <c r="ABV23" s="107"/>
      <c r="ABW23" s="107"/>
      <c r="ABX23" s="107"/>
      <c r="ABY23" s="107"/>
      <c r="ABZ23" s="107"/>
      <c r="ACA23" s="107"/>
      <c r="ACB23" s="107"/>
      <c r="ACC23" s="107"/>
      <c r="ACD23" s="107"/>
      <c r="ACE23" s="107"/>
      <c r="ACF23" s="107"/>
      <c r="ACG23" s="107"/>
      <c r="ACH23" s="107"/>
      <c r="ACI23" s="107"/>
      <c r="ACJ23" s="107"/>
      <c r="ACK23" s="107"/>
      <c r="ACL23" s="107"/>
      <c r="ACM23" s="107"/>
      <c r="ACN23" s="107"/>
      <c r="ACO23" s="107"/>
      <c r="ACP23" s="107"/>
      <c r="ACQ23" s="107"/>
      <c r="ACR23" s="107"/>
      <c r="ACS23" s="107"/>
      <c r="ACT23" s="107"/>
      <c r="ACU23" s="107"/>
      <c r="ACV23" s="107"/>
      <c r="ACW23" s="107"/>
      <c r="ACX23" s="107"/>
      <c r="ACY23" s="107"/>
      <c r="ACZ23" s="107"/>
      <c r="ADA23" s="107"/>
      <c r="ADB23" s="107"/>
      <c r="ADC23" s="107"/>
      <c r="ADD23" s="107"/>
      <c r="ADE23" s="107"/>
      <c r="ADF23" s="107"/>
      <c r="ADG23" s="107"/>
      <c r="ADH23" s="107"/>
      <c r="ADI23" s="107"/>
      <c r="ADJ23" s="107"/>
      <c r="ADK23" s="107"/>
      <c r="ADL23" s="107"/>
      <c r="ADM23" s="107"/>
      <c r="ADN23" s="107"/>
      <c r="ADO23" s="107"/>
      <c r="ADP23" s="107"/>
      <c r="ADQ23" s="107"/>
      <c r="ADR23" s="107"/>
      <c r="ADS23" s="107"/>
      <c r="ADT23" s="107"/>
      <c r="ADU23" s="107"/>
      <c r="ADV23" s="107"/>
      <c r="ADW23" s="107"/>
      <c r="ADX23" s="107"/>
      <c r="ADY23" s="107"/>
      <c r="ADZ23" s="107"/>
      <c r="AEA23" s="107"/>
      <c r="AEB23" s="107"/>
      <c r="AEC23" s="107"/>
      <c r="AED23" s="107"/>
      <c r="AEE23" s="107"/>
      <c r="AEF23" s="107"/>
      <c r="AEG23" s="107"/>
      <c r="AEH23" s="107"/>
      <c r="AEI23" s="107"/>
      <c r="AEJ23" s="107"/>
      <c r="AEK23" s="107"/>
      <c r="AEL23" s="107"/>
      <c r="AEM23" s="107"/>
      <c r="AEN23" s="107"/>
      <c r="AEO23" s="107"/>
      <c r="AEP23" s="107"/>
      <c r="AEQ23" s="107"/>
      <c r="AER23" s="107"/>
      <c r="AES23" s="107"/>
      <c r="AET23" s="107"/>
      <c r="AEU23" s="107"/>
      <c r="AEV23" s="107"/>
      <c r="AEW23" s="107"/>
      <c r="AEX23" s="107"/>
      <c r="AEY23" s="107"/>
      <c r="AEZ23" s="107"/>
      <c r="AFA23" s="107"/>
      <c r="AFB23" s="107"/>
      <c r="AFC23" s="107"/>
      <c r="AFD23" s="107"/>
      <c r="AFE23" s="107"/>
      <c r="AFF23" s="107"/>
      <c r="AFG23" s="107"/>
      <c r="AFH23" s="107"/>
      <c r="AFI23" s="107"/>
      <c r="AFJ23" s="107"/>
      <c r="AFK23" s="107"/>
      <c r="AFL23" s="107"/>
      <c r="AFM23" s="107"/>
      <c r="AFN23" s="107"/>
      <c r="AFO23" s="107"/>
      <c r="AFP23" s="107"/>
      <c r="AFQ23" s="107"/>
      <c r="AFR23" s="107"/>
      <c r="AFS23" s="107"/>
      <c r="AFT23" s="107"/>
      <c r="AFU23" s="107"/>
      <c r="AFV23" s="107"/>
      <c r="AFW23" s="107"/>
      <c r="AFX23" s="107"/>
      <c r="AFY23" s="107"/>
      <c r="AFZ23" s="107"/>
      <c r="AGA23" s="107"/>
      <c r="AGB23" s="107"/>
      <c r="AGC23" s="107"/>
      <c r="AGD23" s="107"/>
      <c r="AGE23" s="107"/>
      <c r="AGF23" s="107"/>
      <c r="AGG23" s="107"/>
      <c r="AGH23" s="107"/>
      <c r="AGI23" s="107"/>
      <c r="AGJ23" s="107"/>
      <c r="AGK23" s="107"/>
      <c r="AGL23" s="107"/>
      <c r="AGM23" s="107"/>
      <c r="AGN23" s="107"/>
      <c r="AGO23" s="107"/>
      <c r="AGP23" s="107"/>
      <c r="AGQ23" s="107"/>
      <c r="AGR23" s="107"/>
      <c r="AGS23" s="107"/>
      <c r="AGT23" s="107"/>
      <c r="AGU23" s="107"/>
      <c r="AGV23" s="107"/>
      <c r="AGW23" s="107"/>
      <c r="AGX23" s="107"/>
      <c r="AGY23" s="107"/>
      <c r="AGZ23" s="107"/>
      <c r="AHA23" s="107"/>
      <c r="AHB23" s="107"/>
      <c r="AHC23" s="107"/>
      <c r="AHD23" s="107"/>
      <c r="AHE23" s="107"/>
      <c r="AHF23" s="107"/>
      <c r="AHG23" s="107"/>
      <c r="AHH23" s="107"/>
      <c r="AHI23" s="107"/>
      <c r="AHJ23" s="107"/>
      <c r="AHK23" s="107"/>
      <c r="AHL23" s="107"/>
      <c r="AHM23" s="107"/>
      <c r="AHN23" s="107"/>
      <c r="AHO23" s="107"/>
      <c r="AHP23" s="107"/>
      <c r="AHQ23" s="107"/>
      <c r="AHR23" s="107"/>
      <c r="AHS23" s="107"/>
      <c r="AHT23" s="107"/>
      <c r="AHU23" s="107"/>
      <c r="AHV23" s="107"/>
      <c r="AHW23" s="107"/>
      <c r="AHX23" s="107"/>
      <c r="AHY23" s="107"/>
      <c r="AHZ23" s="107"/>
      <c r="AIA23" s="107"/>
      <c r="AIB23" s="107"/>
      <c r="AIC23" s="107"/>
      <c r="AID23" s="107"/>
      <c r="AIE23" s="107"/>
      <c r="AIF23" s="107"/>
      <c r="AIG23" s="107"/>
      <c r="AIH23" s="107"/>
      <c r="AII23" s="107"/>
      <c r="AIJ23" s="107"/>
      <c r="AIK23" s="107"/>
      <c r="AIL23" s="107"/>
      <c r="AIM23" s="107"/>
      <c r="AIN23" s="107"/>
      <c r="AIO23" s="107"/>
      <c r="AIP23" s="107"/>
      <c r="AIQ23" s="107"/>
      <c r="AIR23" s="107"/>
      <c r="AIS23" s="107"/>
      <c r="AIT23" s="107"/>
      <c r="AIU23" s="107"/>
      <c r="AIV23" s="107"/>
      <c r="AIW23" s="107"/>
      <c r="AIX23" s="107"/>
      <c r="AIY23" s="107"/>
      <c r="AIZ23" s="107"/>
      <c r="AJA23" s="107"/>
      <c r="AJB23" s="107"/>
      <c r="AJC23" s="107"/>
      <c r="AJD23" s="107"/>
      <c r="AJE23" s="107"/>
      <c r="AJF23" s="107"/>
      <c r="AJG23" s="107"/>
      <c r="AJH23" s="107"/>
      <c r="AJI23" s="107"/>
      <c r="AJJ23" s="107"/>
      <c r="AJK23" s="107"/>
      <c r="AJL23" s="107"/>
      <c r="AJM23" s="107"/>
      <c r="AJN23" s="107"/>
      <c r="AJO23" s="107"/>
      <c r="AJP23" s="107"/>
      <c r="AJQ23" s="107"/>
      <c r="AJR23" s="107"/>
      <c r="AJS23" s="107"/>
      <c r="AJT23" s="107"/>
      <c r="AJU23" s="107"/>
      <c r="AJV23" s="107"/>
      <c r="AJW23" s="107"/>
      <c r="AJX23" s="107"/>
      <c r="AJY23" s="107"/>
      <c r="AJZ23" s="107"/>
      <c r="AKA23" s="107"/>
      <c r="AKB23" s="107"/>
      <c r="AKC23" s="107"/>
      <c r="AKD23" s="107"/>
      <c r="AKE23" s="107"/>
      <c r="AKF23" s="107"/>
      <c r="AKG23" s="107"/>
      <c r="AKH23" s="107"/>
      <c r="AKI23" s="107"/>
      <c r="AKJ23" s="107"/>
      <c r="AKK23" s="107"/>
      <c r="AKL23" s="107"/>
      <c r="AKM23" s="107"/>
      <c r="AKN23" s="107"/>
      <c r="AKO23" s="107"/>
      <c r="AKP23" s="107"/>
      <c r="AKQ23" s="107"/>
      <c r="AKR23" s="107"/>
      <c r="AKS23" s="107"/>
      <c r="AKT23" s="107"/>
      <c r="AKU23" s="107"/>
      <c r="AKV23" s="107"/>
      <c r="AKW23" s="107"/>
      <c r="AKX23" s="107"/>
      <c r="AKY23" s="107"/>
      <c r="AKZ23" s="107"/>
      <c r="ALA23" s="107"/>
      <c r="ALB23" s="107"/>
      <c r="ALC23" s="107"/>
      <c r="ALD23" s="107"/>
      <c r="ALE23" s="107"/>
      <c r="ALF23" s="107"/>
      <c r="ALG23" s="107"/>
      <c r="ALH23" s="107"/>
      <c r="ALI23" s="107"/>
      <c r="ALJ23" s="107"/>
      <c r="ALK23" s="107"/>
      <c r="ALL23" s="107"/>
      <c r="ALM23" s="107"/>
      <c r="ALN23" s="107"/>
      <c r="ALO23" s="107"/>
      <c r="ALP23" s="107"/>
      <c r="ALQ23" s="107"/>
      <c r="ALR23" s="107"/>
      <c r="ALS23" s="107"/>
      <c r="ALT23" s="107"/>
      <c r="ALU23" s="107"/>
      <c r="ALV23" s="107"/>
      <c r="ALW23" s="107"/>
      <c r="ALX23" s="107"/>
      <c r="ALY23" s="107"/>
      <c r="ALZ23" s="107"/>
      <c r="AMA23" s="107"/>
      <c r="AMB23" s="107"/>
      <c r="AMC23" s="107"/>
      <c r="AMD23" s="107"/>
      <c r="AME23" s="107"/>
      <c r="AMF23" s="107"/>
      <c r="AMG23" s="107"/>
    </row>
    <row r="24" spans="1:1021" s="1" customFormat="1">
      <c r="A24" s="171" t="s">
        <v>61</v>
      </c>
      <c r="B24" s="110"/>
      <c r="C24" s="107"/>
      <c r="D24" s="107"/>
      <c r="E24" s="107"/>
      <c r="F24" s="107"/>
      <c r="G24" s="107"/>
      <c r="H24" s="107"/>
      <c r="I24" s="107"/>
      <c r="J24" s="107"/>
      <c r="K24" s="107"/>
      <c r="L24" s="107"/>
      <c r="M24" s="107"/>
      <c r="N24" s="107"/>
      <c r="O24" s="107"/>
      <c r="P24" s="107"/>
      <c r="Q24" s="107"/>
      <c r="R24" s="107"/>
      <c r="S24" s="107"/>
      <c r="T24" s="107"/>
      <c r="U24" s="107"/>
      <c r="V24" s="107"/>
      <c r="W24" s="107"/>
      <c r="X24" s="107"/>
      <c r="Y24" s="107"/>
      <c r="Z24" s="107"/>
      <c r="AA24" s="107"/>
      <c r="AB24" s="107"/>
      <c r="AC24" s="107"/>
      <c r="AD24" s="107"/>
      <c r="AE24" s="107"/>
      <c r="AF24" s="107"/>
      <c r="AG24" s="107"/>
      <c r="AH24" s="107"/>
      <c r="AI24" s="107"/>
      <c r="AJ24" s="107"/>
      <c r="AK24" s="107"/>
      <c r="AL24" s="107"/>
      <c r="AM24" s="107"/>
      <c r="AN24" s="107"/>
      <c r="AO24" s="107"/>
      <c r="AP24" s="107"/>
      <c r="AQ24" s="107"/>
      <c r="AR24" s="107"/>
      <c r="AS24" s="107"/>
      <c r="AT24" s="107"/>
      <c r="AU24" s="107"/>
      <c r="AV24" s="107"/>
      <c r="AW24" s="107"/>
      <c r="AX24" s="107"/>
      <c r="AY24" s="107"/>
      <c r="AZ24" s="107"/>
      <c r="BA24" s="107"/>
      <c r="BB24" s="107"/>
      <c r="BC24" s="107"/>
      <c r="BD24" s="107"/>
      <c r="BE24" s="107"/>
      <c r="BF24" s="107"/>
      <c r="BG24" s="107"/>
      <c r="BH24" s="107"/>
      <c r="BI24" s="107"/>
      <c r="BJ24" s="107"/>
      <c r="BK24" s="107"/>
      <c r="BL24" s="107"/>
      <c r="BM24" s="107"/>
      <c r="BN24" s="107"/>
      <c r="BO24" s="107"/>
      <c r="BP24" s="107"/>
      <c r="BQ24" s="107"/>
      <c r="BR24" s="107"/>
      <c r="BS24" s="107"/>
      <c r="BT24" s="107"/>
      <c r="BU24" s="107"/>
      <c r="BV24" s="107"/>
      <c r="BW24" s="107"/>
      <c r="BX24" s="107"/>
      <c r="BY24" s="107"/>
      <c r="BZ24" s="107"/>
      <c r="CA24" s="107"/>
      <c r="CB24" s="107"/>
      <c r="CC24" s="107"/>
      <c r="CD24" s="107"/>
      <c r="CE24" s="107"/>
      <c r="CF24" s="107"/>
      <c r="CG24" s="107"/>
      <c r="CH24" s="107"/>
      <c r="CI24" s="107"/>
      <c r="CJ24" s="107"/>
      <c r="CK24" s="107"/>
      <c r="CL24" s="107"/>
      <c r="CM24" s="107"/>
      <c r="CN24" s="107"/>
      <c r="CO24" s="107"/>
      <c r="CP24" s="107"/>
      <c r="CQ24" s="107"/>
      <c r="CR24" s="107"/>
      <c r="CS24" s="107"/>
      <c r="CT24" s="107"/>
      <c r="CU24" s="107"/>
      <c r="CV24" s="107"/>
      <c r="CW24" s="107"/>
      <c r="CX24" s="107"/>
      <c r="CY24" s="107"/>
      <c r="CZ24" s="107"/>
      <c r="DA24" s="107"/>
      <c r="DB24" s="107"/>
      <c r="DC24" s="107"/>
      <c r="DD24" s="107"/>
      <c r="DE24" s="107"/>
      <c r="DF24" s="107"/>
      <c r="DG24" s="107"/>
      <c r="DH24" s="107"/>
      <c r="DI24" s="107"/>
      <c r="DJ24" s="107"/>
      <c r="DK24" s="107"/>
      <c r="DL24" s="107"/>
      <c r="DM24" s="107"/>
      <c r="DN24" s="107"/>
      <c r="DO24" s="107"/>
      <c r="DP24" s="107"/>
      <c r="DQ24" s="107"/>
      <c r="DR24" s="107"/>
      <c r="DS24" s="107"/>
      <c r="DT24" s="107"/>
      <c r="DU24" s="107"/>
      <c r="DV24" s="107"/>
      <c r="DW24" s="107"/>
      <c r="DX24" s="107"/>
      <c r="DY24" s="107"/>
      <c r="DZ24" s="107"/>
      <c r="EA24" s="107"/>
      <c r="EB24" s="107"/>
      <c r="EC24" s="107"/>
      <c r="ED24" s="107"/>
      <c r="EE24" s="107"/>
      <c r="EF24" s="107"/>
      <c r="EG24" s="107"/>
      <c r="EH24" s="107"/>
      <c r="EI24" s="107"/>
      <c r="EJ24" s="107"/>
      <c r="EK24" s="107"/>
      <c r="EL24" s="107"/>
      <c r="EM24" s="107"/>
      <c r="EN24" s="107"/>
      <c r="EO24" s="107"/>
      <c r="EP24" s="107"/>
      <c r="EQ24" s="107"/>
      <c r="ER24" s="107"/>
      <c r="ES24" s="107"/>
      <c r="ET24" s="107"/>
      <c r="EU24" s="107"/>
      <c r="EV24" s="107"/>
      <c r="EW24" s="107"/>
      <c r="EX24" s="107"/>
      <c r="EY24" s="107"/>
      <c r="EZ24" s="107"/>
      <c r="FA24" s="107"/>
      <c r="FB24" s="107"/>
      <c r="FC24" s="107"/>
      <c r="FD24" s="107"/>
      <c r="FE24" s="107"/>
      <c r="FF24" s="107"/>
      <c r="FG24" s="107"/>
      <c r="FH24" s="107"/>
      <c r="FI24" s="107"/>
      <c r="FJ24" s="107"/>
      <c r="FK24" s="107"/>
      <c r="FL24" s="107"/>
      <c r="FM24" s="107"/>
      <c r="FN24" s="107"/>
      <c r="FO24" s="107"/>
      <c r="FP24" s="107"/>
      <c r="FQ24" s="107"/>
      <c r="FR24" s="107"/>
      <c r="FS24" s="107"/>
      <c r="FT24" s="107"/>
      <c r="FU24" s="107"/>
      <c r="FV24" s="107"/>
      <c r="FW24" s="107"/>
      <c r="FX24" s="107"/>
      <c r="FY24" s="107"/>
      <c r="FZ24" s="107"/>
      <c r="GA24" s="107"/>
      <c r="GB24" s="107"/>
      <c r="GC24" s="107"/>
      <c r="GD24" s="107"/>
      <c r="GE24" s="107"/>
      <c r="GF24" s="107"/>
      <c r="GG24" s="107"/>
      <c r="GH24" s="107"/>
      <c r="GI24" s="107"/>
      <c r="GJ24" s="107"/>
      <c r="GK24" s="107"/>
      <c r="GL24" s="107"/>
      <c r="GM24" s="107"/>
      <c r="GN24" s="107"/>
      <c r="GO24" s="107"/>
      <c r="GP24" s="107"/>
      <c r="GQ24" s="107"/>
      <c r="GR24" s="107"/>
      <c r="GS24" s="107"/>
      <c r="GT24" s="107"/>
      <c r="GU24" s="107"/>
      <c r="GV24" s="107"/>
      <c r="GW24" s="107"/>
      <c r="GX24" s="107"/>
      <c r="GY24" s="107"/>
      <c r="GZ24" s="107"/>
      <c r="HA24" s="107"/>
      <c r="HB24" s="107"/>
      <c r="HC24" s="107"/>
      <c r="HD24" s="107"/>
      <c r="HE24" s="107"/>
      <c r="HF24" s="107"/>
      <c r="HG24" s="107"/>
      <c r="HH24" s="107"/>
      <c r="HI24" s="107"/>
      <c r="HJ24" s="107"/>
      <c r="HK24" s="107"/>
      <c r="HL24" s="107"/>
      <c r="HM24" s="107"/>
      <c r="HN24" s="107"/>
      <c r="HO24" s="107"/>
      <c r="HP24" s="107"/>
      <c r="HQ24" s="107"/>
      <c r="HR24" s="107"/>
      <c r="HS24" s="107"/>
      <c r="HT24" s="107"/>
      <c r="HU24" s="107"/>
      <c r="HV24" s="107"/>
      <c r="HW24" s="107"/>
      <c r="HX24" s="107"/>
      <c r="HY24" s="107"/>
      <c r="HZ24" s="107"/>
      <c r="IA24" s="107"/>
      <c r="IB24" s="107"/>
      <c r="IC24" s="107"/>
      <c r="ID24" s="107"/>
      <c r="IE24" s="107"/>
      <c r="IF24" s="107"/>
      <c r="IG24" s="107"/>
      <c r="IH24" s="107"/>
      <c r="II24" s="107"/>
      <c r="IJ24" s="107"/>
      <c r="IK24" s="107"/>
      <c r="IL24" s="107"/>
      <c r="IM24" s="107"/>
      <c r="IN24" s="107"/>
      <c r="IO24" s="107"/>
      <c r="IP24" s="107"/>
      <c r="IQ24" s="107"/>
      <c r="IR24" s="107"/>
      <c r="IS24" s="107"/>
      <c r="IT24" s="107"/>
      <c r="IU24" s="107"/>
      <c r="IV24" s="107"/>
      <c r="IW24" s="107"/>
      <c r="IX24" s="107"/>
      <c r="IY24" s="107"/>
      <c r="IZ24" s="107"/>
      <c r="JA24" s="107"/>
      <c r="JB24" s="107"/>
      <c r="JC24" s="107"/>
      <c r="JD24" s="107"/>
      <c r="JE24" s="107"/>
      <c r="JF24" s="107"/>
      <c r="JG24" s="107"/>
      <c r="JH24" s="107"/>
      <c r="JI24" s="107"/>
      <c r="JJ24" s="107"/>
      <c r="JK24" s="107"/>
      <c r="JL24" s="107"/>
      <c r="JM24" s="107"/>
      <c r="JN24" s="107"/>
      <c r="JO24" s="107"/>
      <c r="JP24" s="107"/>
      <c r="JQ24" s="107"/>
      <c r="JR24" s="107"/>
      <c r="JS24" s="107"/>
      <c r="JT24" s="107"/>
      <c r="JU24" s="107"/>
      <c r="JV24" s="107"/>
      <c r="JW24" s="107"/>
      <c r="JX24" s="107"/>
      <c r="JY24" s="107"/>
      <c r="JZ24" s="107"/>
      <c r="KA24" s="107"/>
      <c r="KB24" s="107"/>
      <c r="KC24" s="107"/>
      <c r="KD24" s="107"/>
      <c r="KE24" s="107"/>
      <c r="KF24" s="107"/>
      <c r="KG24" s="107"/>
      <c r="KH24" s="107"/>
      <c r="KI24" s="107"/>
      <c r="KJ24" s="107"/>
      <c r="KK24" s="107"/>
      <c r="KL24" s="107"/>
      <c r="KM24" s="107"/>
      <c r="KN24" s="107"/>
      <c r="KO24" s="107"/>
      <c r="KP24" s="107"/>
      <c r="KQ24" s="107"/>
      <c r="KR24" s="107"/>
      <c r="KS24" s="107"/>
      <c r="KT24" s="107"/>
      <c r="KU24" s="107"/>
      <c r="KV24" s="107"/>
      <c r="KW24" s="107"/>
      <c r="KX24" s="107"/>
      <c r="KY24" s="107"/>
      <c r="KZ24" s="107"/>
      <c r="LA24" s="107"/>
      <c r="LB24" s="107"/>
      <c r="LC24" s="107"/>
      <c r="LD24" s="107"/>
      <c r="LE24" s="107"/>
      <c r="LF24" s="107"/>
      <c r="LG24" s="107"/>
      <c r="LH24" s="107"/>
      <c r="LI24" s="107"/>
      <c r="LJ24" s="107"/>
      <c r="LK24" s="107"/>
      <c r="LL24" s="107"/>
      <c r="LM24" s="107"/>
      <c r="LN24" s="107"/>
      <c r="LO24" s="107"/>
      <c r="LP24" s="107"/>
      <c r="LQ24" s="107"/>
      <c r="LR24" s="107"/>
      <c r="LS24" s="107"/>
      <c r="LT24" s="107"/>
      <c r="LU24" s="107"/>
      <c r="LV24" s="107"/>
      <c r="LW24" s="107"/>
      <c r="LX24" s="107"/>
      <c r="LY24" s="107"/>
      <c r="LZ24" s="107"/>
      <c r="MA24" s="107"/>
      <c r="MB24" s="107"/>
      <c r="MC24" s="107"/>
      <c r="MD24" s="107"/>
      <c r="ME24" s="107"/>
      <c r="MF24" s="107"/>
      <c r="MG24" s="107"/>
      <c r="MH24" s="107"/>
      <c r="MI24" s="107"/>
      <c r="MJ24" s="107"/>
      <c r="MK24" s="107"/>
      <c r="ML24" s="107"/>
      <c r="MM24" s="107"/>
      <c r="MN24" s="107"/>
      <c r="MO24" s="107"/>
      <c r="MP24" s="107"/>
      <c r="MQ24" s="107"/>
      <c r="MR24" s="107"/>
      <c r="MS24" s="107"/>
      <c r="MT24" s="107"/>
      <c r="MU24" s="107"/>
      <c r="MV24" s="107"/>
      <c r="MW24" s="107"/>
      <c r="MX24" s="107"/>
      <c r="MY24" s="107"/>
      <c r="MZ24" s="107"/>
      <c r="NA24" s="107"/>
      <c r="NB24" s="107"/>
      <c r="NC24" s="107"/>
      <c r="ND24" s="107"/>
      <c r="NE24" s="107"/>
      <c r="NF24" s="107"/>
      <c r="NG24" s="107"/>
      <c r="NH24" s="107"/>
      <c r="NI24" s="107"/>
      <c r="NJ24" s="107"/>
      <c r="NK24" s="107"/>
      <c r="NL24" s="107"/>
      <c r="NM24" s="107"/>
      <c r="NN24" s="107"/>
      <c r="NO24" s="107"/>
      <c r="NP24" s="107"/>
      <c r="NQ24" s="107"/>
      <c r="NR24" s="107"/>
      <c r="NS24" s="107"/>
      <c r="NT24" s="107"/>
      <c r="NU24" s="107"/>
      <c r="NV24" s="107"/>
      <c r="NW24" s="107"/>
      <c r="NX24" s="107"/>
      <c r="NY24" s="107"/>
      <c r="NZ24" s="107"/>
      <c r="OA24" s="107"/>
      <c r="OB24" s="107"/>
      <c r="OC24" s="107"/>
      <c r="OD24" s="107"/>
      <c r="OE24" s="107"/>
      <c r="OF24" s="107"/>
      <c r="OG24" s="107"/>
      <c r="OH24" s="107"/>
      <c r="OI24" s="107"/>
      <c r="OJ24" s="107"/>
      <c r="OK24" s="107"/>
      <c r="OL24" s="107"/>
      <c r="OM24" s="107"/>
      <c r="ON24" s="107"/>
      <c r="OO24" s="107"/>
      <c r="OP24" s="107"/>
      <c r="OQ24" s="107"/>
      <c r="OR24" s="107"/>
      <c r="OS24" s="107"/>
      <c r="OT24" s="107"/>
      <c r="OU24" s="107"/>
      <c r="OV24" s="107"/>
      <c r="OW24" s="107"/>
      <c r="OX24" s="107"/>
      <c r="OY24" s="107"/>
      <c r="OZ24" s="107"/>
      <c r="PA24" s="107"/>
      <c r="PB24" s="107"/>
      <c r="PC24" s="107"/>
      <c r="PD24" s="107"/>
      <c r="PE24" s="107"/>
      <c r="PF24" s="107"/>
      <c r="PG24" s="107"/>
      <c r="PH24" s="107"/>
      <c r="PI24" s="107"/>
      <c r="PJ24" s="107"/>
      <c r="PK24" s="107"/>
      <c r="PL24" s="107"/>
      <c r="PM24" s="107"/>
      <c r="PN24" s="107"/>
      <c r="PO24" s="107"/>
      <c r="PP24" s="107"/>
      <c r="PQ24" s="107"/>
      <c r="PR24" s="107"/>
      <c r="PS24" s="107"/>
      <c r="PT24" s="107"/>
      <c r="PU24" s="107"/>
      <c r="PV24" s="107"/>
      <c r="PW24" s="107"/>
      <c r="PX24" s="107"/>
      <c r="PY24" s="107"/>
      <c r="PZ24" s="107"/>
      <c r="QA24" s="107"/>
      <c r="QB24" s="107"/>
      <c r="QC24" s="107"/>
      <c r="QD24" s="107"/>
      <c r="QE24" s="107"/>
      <c r="QF24" s="107"/>
      <c r="QG24" s="107"/>
      <c r="QH24" s="107"/>
      <c r="QI24" s="107"/>
      <c r="QJ24" s="107"/>
      <c r="QK24" s="107"/>
      <c r="QL24" s="107"/>
      <c r="QM24" s="107"/>
      <c r="QN24" s="107"/>
      <c r="QO24" s="107"/>
      <c r="QP24" s="107"/>
      <c r="QQ24" s="107"/>
      <c r="QR24" s="107"/>
      <c r="QS24" s="107"/>
      <c r="QT24" s="107"/>
      <c r="QU24" s="107"/>
      <c r="QV24" s="107"/>
      <c r="QW24" s="107"/>
      <c r="QX24" s="107"/>
      <c r="QY24" s="107"/>
      <c r="QZ24" s="107"/>
      <c r="RA24" s="107"/>
      <c r="RB24" s="107"/>
      <c r="RC24" s="107"/>
      <c r="RD24" s="107"/>
      <c r="RE24" s="107"/>
      <c r="RF24" s="107"/>
      <c r="RG24" s="107"/>
      <c r="RH24" s="107"/>
      <c r="RI24" s="107"/>
      <c r="RJ24" s="107"/>
      <c r="RK24" s="107"/>
      <c r="RL24" s="107"/>
      <c r="RM24" s="107"/>
      <c r="RN24" s="107"/>
      <c r="RO24" s="107"/>
      <c r="RP24" s="107"/>
      <c r="RQ24" s="107"/>
      <c r="RR24" s="107"/>
      <c r="RS24" s="107"/>
      <c r="RT24" s="107"/>
      <c r="RU24" s="107"/>
      <c r="RV24" s="107"/>
      <c r="RW24" s="107"/>
      <c r="RX24" s="107"/>
      <c r="RY24" s="107"/>
      <c r="RZ24" s="107"/>
      <c r="SA24" s="107"/>
      <c r="SB24" s="107"/>
      <c r="SC24" s="107"/>
      <c r="SD24" s="107"/>
      <c r="SE24" s="107"/>
      <c r="SF24" s="107"/>
      <c r="SG24" s="107"/>
      <c r="SH24" s="107"/>
      <c r="SI24" s="107"/>
      <c r="SJ24" s="107"/>
      <c r="SK24" s="107"/>
      <c r="SL24" s="107"/>
      <c r="SM24" s="107"/>
      <c r="SN24" s="107"/>
      <c r="SO24" s="107"/>
      <c r="SP24" s="107"/>
      <c r="SQ24" s="107"/>
      <c r="SR24" s="107"/>
      <c r="SS24" s="107"/>
      <c r="ST24" s="107"/>
      <c r="SU24" s="107"/>
      <c r="SV24" s="107"/>
      <c r="SW24" s="107"/>
      <c r="SX24" s="107"/>
      <c r="SY24" s="107"/>
      <c r="SZ24" s="107"/>
      <c r="TA24" s="107"/>
      <c r="TB24" s="107"/>
      <c r="TC24" s="107"/>
      <c r="TD24" s="107"/>
      <c r="TE24" s="107"/>
      <c r="TF24" s="107"/>
      <c r="TG24" s="107"/>
      <c r="TH24" s="107"/>
      <c r="TI24" s="107"/>
      <c r="TJ24" s="107"/>
      <c r="TK24" s="107"/>
      <c r="TL24" s="107"/>
      <c r="TM24" s="107"/>
      <c r="TN24" s="107"/>
      <c r="TO24" s="107"/>
      <c r="TP24" s="107"/>
      <c r="TQ24" s="107"/>
      <c r="TR24" s="107"/>
      <c r="TS24" s="107"/>
      <c r="TT24" s="107"/>
      <c r="TU24" s="107"/>
      <c r="TV24" s="107"/>
      <c r="TW24" s="107"/>
      <c r="TX24" s="107"/>
      <c r="TY24" s="107"/>
      <c r="TZ24" s="107"/>
      <c r="UA24" s="107"/>
      <c r="UB24" s="107"/>
      <c r="UC24" s="107"/>
      <c r="UD24" s="107"/>
      <c r="UE24" s="107"/>
      <c r="UF24" s="107"/>
      <c r="UG24" s="107"/>
      <c r="UH24" s="107"/>
      <c r="UI24" s="107"/>
      <c r="UJ24" s="107"/>
      <c r="UK24" s="107"/>
      <c r="UL24" s="107"/>
      <c r="UM24" s="107"/>
      <c r="UN24" s="107"/>
      <c r="UO24" s="107"/>
      <c r="UP24" s="107"/>
      <c r="UQ24" s="107"/>
      <c r="UR24" s="107"/>
      <c r="US24" s="107"/>
      <c r="UT24" s="107"/>
      <c r="UU24" s="107"/>
      <c r="UV24" s="107"/>
      <c r="UW24" s="107"/>
      <c r="UX24" s="107"/>
      <c r="UY24" s="107"/>
      <c r="UZ24" s="107"/>
      <c r="VA24" s="107"/>
      <c r="VB24" s="107"/>
      <c r="VC24" s="107"/>
      <c r="VD24" s="107"/>
      <c r="VE24" s="107"/>
      <c r="VF24" s="107"/>
      <c r="VG24" s="107"/>
      <c r="VH24" s="107"/>
      <c r="VI24" s="107"/>
      <c r="VJ24" s="107"/>
      <c r="VK24" s="107"/>
      <c r="VL24" s="107"/>
      <c r="VM24" s="107"/>
      <c r="VN24" s="107"/>
      <c r="VO24" s="107"/>
      <c r="VP24" s="107"/>
      <c r="VQ24" s="107"/>
      <c r="VR24" s="107"/>
      <c r="VS24" s="107"/>
      <c r="VT24" s="107"/>
      <c r="VU24" s="107"/>
      <c r="VV24" s="107"/>
      <c r="VW24" s="107"/>
      <c r="VX24" s="107"/>
      <c r="VY24" s="107"/>
      <c r="VZ24" s="107"/>
      <c r="WA24" s="107"/>
      <c r="WB24" s="107"/>
      <c r="WC24" s="107"/>
      <c r="WD24" s="107"/>
      <c r="WE24" s="107"/>
      <c r="WF24" s="107"/>
      <c r="WG24" s="107"/>
      <c r="WH24" s="107"/>
      <c r="WI24" s="107"/>
      <c r="WJ24" s="107"/>
      <c r="WK24" s="107"/>
      <c r="WL24" s="107"/>
      <c r="WM24" s="107"/>
      <c r="WN24" s="107"/>
      <c r="WO24" s="107"/>
      <c r="WP24" s="107"/>
      <c r="WQ24" s="107"/>
      <c r="WR24" s="107"/>
      <c r="WS24" s="107"/>
      <c r="WT24" s="107"/>
      <c r="WU24" s="107"/>
      <c r="WV24" s="107"/>
      <c r="WW24" s="107"/>
      <c r="WX24" s="107"/>
      <c r="WY24" s="107"/>
      <c r="WZ24" s="107"/>
      <c r="XA24" s="107"/>
      <c r="XB24" s="107"/>
      <c r="XC24" s="107"/>
      <c r="XD24" s="107"/>
      <c r="XE24" s="107"/>
      <c r="XF24" s="107"/>
      <c r="XG24" s="107"/>
      <c r="XH24" s="107"/>
      <c r="XI24" s="107"/>
      <c r="XJ24" s="107"/>
      <c r="XK24" s="107"/>
      <c r="XL24" s="107"/>
      <c r="XM24" s="107"/>
      <c r="XN24" s="107"/>
      <c r="XO24" s="107"/>
      <c r="XP24" s="107"/>
      <c r="XQ24" s="107"/>
      <c r="XR24" s="107"/>
      <c r="XS24" s="107"/>
      <c r="XT24" s="107"/>
      <c r="XU24" s="107"/>
      <c r="XV24" s="107"/>
      <c r="XW24" s="107"/>
      <c r="XX24" s="107"/>
      <c r="XY24" s="107"/>
      <c r="XZ24" s="107"/>
      <c r="YA24" s="107"/>
      <c r="YB24" s="107"/>
      <c r="YC24" s="107"/>
      <c r="YD24" s="107"/>
      <c r="YE24" s="107"/>
      <c r="YF24" s="107"/>
      <c r="YG24" s="107"/>
      <c r="YH24" s="107"/>
      <c r="YI24" s="107"/>
      <c r="YJ24" s="107"/>
      <c r="YK24" s="107"/>
      <c r="YL24" s="107"/>
      <c r="YM24" s="107"/>
      <c r="YN24" s="107"/>
      <c r="YO24" s="107"/>
      <c r="YP24" s="107"/>
      <c r="YQ24" s="107"/>
      <c r="YR24" s="107"/>
      <c r="YS24" s="107"/>
      <c r="YT24" s="107"/>
      <c r="YU24" s="107"/>
      <c r="YV24" s="107"/>
      <c r="YW24" s="107"/>
      <c r="YX24" s="107"/>
      <c r="YY24" s="107"/>
      <c r="YZ24" s="107"/>
      <c r="ZA24" s="107"/>
      <c r="ZB24" s="107"/>
      <c r="ZC24" s="107"/>
      <c r="ZD24" s="107"/>
      <c r="ZE24" s="107"/>
      <c r="ZF24" s="107"/>
      <c r="ZG24" s="107"/>
      <c r="ZH24" s="107"/>
      <c r="ZI24" s="107"/>
      <c r="ZJ24" s="107"/>
      <c r="ZK24" s="107"/>
      <c r="ZL24" s="107"/>
      <c r="ZM24" s="107"/>
      <c r="ZN24" s="107"/>
      <c r="ZO24" s="107"/>
      <c r="ZP24" s="107"/>
      <c r="ZQ24" s="107"/>
      <c r="ZR24" s="107"/>
      <c r="ZS24" s="107"/>
      <c r="ZT24" s="107"/>
      <c r="ZU24" s="107"/>
      <c r="ZV24" s="107"/>
      <c r="ZW24" s="107"/>
      <c r="ZX24" s="107"/>
      <c r="ZY24" s="107"/>
      <c r="ZZ24" s="107"/>
      <c r="AAA24" s="107"/>
      <c r="AAB24" s="107"/>
      <c r="AAC24" s="107"/>
      <c r="AAD24" s="107"/>
      <c r="AAE24" s="107"/>
      <c r="AAF24" s="107"/>
      <c r="AAG24" s="107"/>
      <c r="AAH24" s="107"/>
      <c r="AAI24" s="107"/>
      <c r="AAJ24" s="107"/>
      <c r="AAK24" s="107"/>
      <c r="AAL24" s="107"/>
      <c r="AAM24" s="107"/>
      <c r="AAN24" s="107"/>
      <c r="AAO24" s="107"/>
      <c r="AAP24" s="107"/>
      <c r="AAQ24" s="107"/>
      <c r="AAR24" s="107"/>
      <c r="AAS24" s="107"/>
      <c r="AAT24" s="107"/>
      <c r="AAU24" s="107"/>
      <c r="AAV24" s="107"/>
      <c r="AAW24" s="107"/>
      <c r="AAX24" s="107"/>
      <c r="AAY24" s="107"/>
      <c r="AAZ24" s="107"/>
      <c r="ABA24" s="107"/>
      <c r="ABB24" s="107"/>
      <c r="ABC24" s="107"/>
      <c r="ABD24" s="107"/>
      <c r="ABE24" s="107"/>
      <c r="ABF24" s="107"/>
      <c r="ABG24" s="107"/>
      <c r="ABH24" s="107"/>
      <c r="ABI24" s="107"/>
      <c r="ABJ24" s="107"/>
      <c r="ABK24" s="107"/>
      <c r="ABL24" s="107"/>
      <c r="ABM24" s="107"/>
      <c r="ABN24" s="107"/>
      <c r="ABO24" s="107"/>
      <c r="ABP24" s="107"/>
      <c r="ABQ24" s="107"/>
      <c r="ABR24" s="107"/>
      <c r="ABS24" s="107"/>
      <c r="ABT24" s="107"/>
      <c r="ABU24" s="107"/>
      <c r="ABV24" s="107"/>
      <c r="ABW24" s="107"/>
      <c r="ABX24" s="107"/>
      <c r="ABY24" s="107"/>
      <c r="ABZ24" s="107"/>
      <c r="ACA24" s="107"/>
      <c r="ACB24" s="107"/>
      <c r="ACC24" s="107"/>
      <c r="ACD24" s="107"/>
      <c r="ACE24" s="107"/>
      <c r="ACF24" s="107"/>
      <c r="ACG24" s="107"/>
      <c r="ACH24" s="107"/>
      <c r="ACI24" s="107"/>
      <c r="ACJ24" s="107"/>
      <c r="ACK24" s="107"/>
      <c r="ACL24" s="107"/>
      <c r="ACM24" s="107"/>
      <c r="ACN24" s="107"/>
      <c r="ACO24" s="107"/>
      <c r="ACP24" s="107"/>
      <c r="ACQ24" s="107"/>
      <c r="ACR24" s="107"/>
      <c r="ACS24" s="107"/>
      <c r="ACT24" s="107"/>
      <c r="ACU24" s="107"/>
      <c r="ACV24" s="107"/>
      <c r="ACW24" s="107"/>
      <c r="ACX24" s="107"/>
      <c r="ACY24" s="107"/>
      <c r="ACZ24" s="107"/>
      <c r="ADA24" s="107"/>
      <c r="ADB24" s="107"/>
      <c r="ADC24" s="107"/>
      <c r="ADD24" s="107"/>
      <c r="ADE24" s="107"/>
      <c r="ADF24" s="107"/>
      <c r="ADG24" s="107"/>
      <c r="ADH24" s="107"/>
      <c r="ADI24" s="107"/>
      <c r="ADJ24" s="107"/>
      <c r="ADK24" s="107"/>
      <c r="ADL24" s="107"/>
      <c r="ADM24" s="107"/>
      <c r="ADN24" s="107"/>
      <c r="ADO24" s="107"/>
      <c r="ADP24" s="107"/>
      <c r="ADQ24" s="107"/>
      <c r="ADR24" s="107"/>
      <c r="ADS24" s="107"/>
      <c r="ADT24" s="107"/>
      <c r="ADU24" s="107"/>
      <c r="ADV24" s="107"/>
      <c r="ADW24" s="107"/>
      <c r="ADX24" s="107"/>
      <c r="ADY24" s="107"/>
      <c r="ADZ24" s="107"/>
      <c r="AEA24" s="107"/>
      <c r="AEB24" s="107"/>
      <c r="AEC24" s="107"/>
      <c r="AED24" s="107"/>
      <c r="AEE24" s="107"/>
      <c r="AEF24" s="107"/>
      <c r="AEG24" s="107"/>
      <c r="AEH24" s="107"/>
      <c r="AEI24" s="107"/>
      <c r="AEJ24" s="107"/>
      <c r="AEK24" s="107"/>
      <c r="AEL24" s="107"/>
      <c r="AEM24" s="107"/>
      <c r="AEN24" s="107"/>
      <c r="AEO24" s="107"/>
      <c r="AEP24" s="107"/>
      <c r="AEQ24" s="107"/>
      <c r="AER24" s="107"/>
      <c r="AES24" s="107"/>
      <c r="AET24" s="107"/>
      <c r="AEU24" s="107"/>
      <c r="AEV24" s="107"/>
      <c r="AEW24" s="107"/>
      <c r="AEX24" s="107"/>
      <c r="AEY24" s="107"/>
      <c r="AEZ24" s="107"/>
      <c r="AFA24" s="107"/>
      <c r="AFB24" s="107"/>
      <c r="AFC24" s="107"/>
      <c r="AFD24" s="107"/>
      <c r="AFE24" s="107"/>
      <c r="AFF24" s="107"/>
      <c r="AFG24" s="107"/>
      <c r="AFH24" s="107"/>
      <c r="AFI24" s="107"/>
      <c r="AFJ24" s="107"/>
      <c r="AFK24" s="107"/>
      <c r="AFL24" s="107"/>
      <c r="AFM24" s="107"/>
      <c r="AFN24" s="107"/>
      <c r="AFO24" s="107"/>
      <c r="AFP24" s="107"/>
      <c r="AFQ24" s="107"/>
      <c r="AFR24" s="107"/>
      <c r="AFS24" s="107"/>
      <c r="AFT24" s="107"/>
      <c r="AFU24" s="107"/>
      <c r="AFV24" s="107"/>
      <c r="AFW24" s="107"/>
      <c r="AFX24" s="107"/>
      <c r="AFY24" s="107"/>
      <c r="AFZ24" s="107"/>
      <c r="AGA24" s="107"/>
      <c r="AGB24" s="107"/>
      <c r="AGC24" s="107"/>
      <c r="AGD24" s="107"/>
      <c r="AGE24" s="107"/>
      <c r="AGF24" s="107"/>
      <c r="AGG24" s="107"/>
      <c r="AGH24" s="107"/>
      <c r="AGI24" s="107"/>
      <c r="AGJ24" s="107"/>
      <c r="AGK24" s="107"/>
      <c r="AGL24" s="107"/>
      <c r="AGM24" s="107"/>
      <c r="AGN24" s="107"/>
      <c r="AGO24" s="107"/>
      <c r="AGP24" s="107"/>
      <c r="AGQ24" s="107"/>
      <c r="AGR24" s="107"/>
      <c r="AGS24" s="107"/>
      <c r="AGT24" s="107"/>
      <c r="AGU24" s="107"/>
      <c r="AGV24" s="107"/>
      <c r="AGW24" s="107"/>
      <c r="AGX24" s="107"/>
      <c r="AGY24" s="107"/>
      <c r="AGZ24" s="107"/>
      <c r="AHA24" s="107"/>
      <c r="AHB24" s="107"/>
      <c r="AHC24" s="107"/>
      <c r="AHD24" s="107"/>
      <c r="AHE24" s="107"/>
      <c r="AHF24" s="107"/>
      <c r="AHG24" s="107"/>
      <c r="AHH24" s="107"/>
      <c r="AHI24" s="107"/>
      <c r="AHJ24" s="107"/>
      <c r="AHK24" s="107"/>
      <c r="AHL24" s="107"/>
      <c r="AHM24" s="107"/>
      <c r="AHN24" s="107"/>
      <c r="AHO24" s="107"/>
      <c r="AHP24" s="107"/>
      <c r="AHQ24" s="107"/>
      <c r="AHR24" s="107"/>
      <c r="AHS24" s="107"/>
      <c r="AHT24" s="107"/>
      <c r="AHU24" s="107"/>
      <c r="AHV24" s="107"/>
      <c r="AHW24" s="107"/>
      <c r="AHX24" s="107"/>
      <c r="AHY24" s="107"/>
      <c r="AHZ24" s="107"/>
      <c r="AIA24" s="107"/>
      <c r="AIB24" s="107"/>
      <c r="AIC24" s="107"/>
      <c r="AID24" s="107"/>
      <c r="AIE24" s="107"/>
      <c r="AIF24" s="107"/>
      <c r="AIG24" s="107"/>
      <c r="AIH24" s="107"/>
      <c r="AII24" s="107"/>
      <c r="AIJ24" s="107"/>
      <c r="AIK24" s="107"/>
      <c r="AIL24" s="107"/>
      <c r="AIM24" s="107"/>
      <c r="AIN24" s="107"/>
      <c r="AIO24" s="107"/>
      <c r="AIP24" s="107"/>
      <c r="AIQ24" s="107"/>
      <c r="AIR24" s="107"/>
      <c r="AIS24" s="107"/>
      <c r="AIT24" s="107"/>
      <c r="AIU24" s="107"/>
      <c r="AIV24" s="107"/>
      <c r="AIW24" s="107"/>
      <c r="AIX24" s="107"/>
      <c r="AIY24" s="107"/>
      <c r="AIZ24" s="107"/>
      <c r="AJA24" s="107"/>
      <c r="AJB24" s="107"/>
      <c r="AJC24" s="107"/>
      <c r="AJD24" s="107"/>
      <c r="AJE24" s="107"/>
      <c r="AJF24" s="107"/>
      <c r="AJG24" s="107"/>
      <c r="AJH24" s="107"/>
      <c r="AJI24" s="107"/>
      <c r="AJJ24" s="107"/>
      <c r="AJK24" s="107"/>
      <c r="AJL24" s="107"/>
      <c r="AJM24" s="107"/>
      <c r="AJN24" s="107"/>
      <c r="AJO24" s="107"/>
      <c r="AJP24" s="107"/>
      <c r="AJQ24" s="107"/>
      <c r="AJR24" s="107"/>
      <c r="AJS24" s="107"/>
      <c r="AJT24" s="107"/>
      <c r="AJU24" s="107"/>
      <c r="AJV24" s="107"/>
      <c r="AJW24" s="107"/>
      <c r="AJX24" s="107"/>
      <c r="AJY24" s="107"/>
      <c r="AJZ24" s="107"/>
      <c r="AKA24" s="107"/>
      <c r="AKB24" s="107"/>
      <c r="AKC24" s="107"/>
      <c r="AKD24" s="107"/>
      <c r="AKE24" s="107"/>
      <c r="AKF24" s="107"/>
      <c r="AKG24" s="107"/>
      <c r="AKH24" s="107"/>
      <c r="AKI24" s="107"/>
      <c r="AKJ24" s="107"/>
      <c r="AKK24" s="107"/>
      <c r="AKL24" s="107"/>
      <c r="AKM24" s="107"/>
      <c r="AKN24" s="107"/>
      <c r="AKO24" s="107"/>
      <c r="AKP24" s="107"/>
      <c r="AKQ24" s="107"/>
      <c r="AKR24" s="107"/>
      <c r="AKS24" s="107"/>
      <c r="AKT24" s="107"/>
      <c r="AKU24" s="107"/>
      <c r="AKV24" s="107"/>
      <c r="AKW24" s="107"/>
      <c r="AKX24" s="107"/>
      <c r="AKY24" s="107"/>
      <c r="AKZ24" s="107"/>
      <c r="ALA24" s="107"/>
      <c r="ALB24" s="107"/>
      <c r="ALC24" s="107"/>
      <c r="ALD24" s="107"/>
      <c r="ALE24" s="107"/>
      <c r="ALF24" s="107"/>
      <c r="ALG24" s="107"/>
      <c r="ALH24" s="107"/>
      <c r="ALI24" s="107"/>
      <c r="ALJ24" s="107"/>
      <c r="ALK24" s="107"/>
      <c r="ALL24" s="107"/>
      <c r="ALM24" s="107"/>
      <c r="ALN24" s="107"/>
      <c r="ALO24" s="107"/>
      <c r="ALP24" s="107"/>
      <c r="ALQ24" s="107"/>
      <c r="ALR24" s="107"/>
      <c r="ALS24" s="107"/>
      <c r="ALT24" s="107"/>
      <c r="ALU24" s="107"/>
      <c r="ALV24" s="107"/>
      <c r="ALW24" s="107"/>
      <c r="ALX24" s="107"/>
      <c r="ALY24" s="107"/>
      <c r="ALZ24" s="107"/>
      <c r="AMA24" s="107"/>
      <c r="AMB24" s="107"/>
      <c r="AMC24" s="107"/>
      <c r="AMD24" s="107"/>
      <c r="AME24" s="107"/>
      <c r="AMF24" s="107"/>
      <c r="AMG24" s="107"/>
    </row>
    <row r="25" spans="1:1021" s="1" customFormat="1">
      <c r="A25" s="171" t="s">
        <v>62</v>
      </c>
      <c r="B25" s="109"/>
      <c r="C25" s="107"/>
      <c r="D25" s="107"/>
      <c r="E25" s="107"/>
      <c r="F25" s="107"/>
      <c r="G25" s="107"/>
      <c r="H25" s="107"/>
      <c r="I25" s="107"/>
      <c r="J25" s="107"/>
      <c r="K25" s="107"/>
      <c r="L25" s="107"/>
      <c r="M25" s="107"/>
      <c r="N25" s="107"/>
      <c r="O25" s="107"/>
      <c r="P25" s="107"/>
      <c r="Q25" s="107"/>
      <c r="R25" s="107"/>
      <c r="S25" s="107"/>
      <c r="T25" s="107"/>
      <c r="U25" s="107"/>
      <c r="V25" s="107"/>
      <c r="W25" s="107"/>
      <c r="X25" s="107"/>
      <c r="Y25" s="107"/>
      <c r="Z25" s="107"/>
      <c r="AA25" s="107"/>
      <c r="AB25" s="107"/>
      <c r="AC25" s="107"/>
      <c r="AD25" s="107"/>
      <c r="AE25" s="107"/>
      <c r="AF25" s="107"/>
      <c r="AG25" s="107"/>
      <c r="AH25" s="107"/>
      <c r="AI25" s="107"/>
      <c r="AJ25" s="107"/>
      <c r="AK25" s="107"/>
      <c r="AL25" s="107"/>
      <c r="AM25" s="107"/>
      <c r="AN25" s="107"/>
      <c r="AO25" s="107"/>
      <c r="AP25" s="107"/>
      <c r="AQ25" s="107"/>
      <c r="AR25" s="107"/>
      <c r="AS25" s="107"/>
      <c r="AT25" s="107"/>
      <c r="AU25" s="107"/>
      <c r="AV25" s="107"/>
      <c r="AW25" s="107"/>
      <c r="AX25" s="107"/>
      <c r="AY25" s="107"/>
      <c r="AZ25" s="107"/>
      <c r="BA25" s="107"/>
      <c r="BB25" s="107"/>
      <c r="BC25" s="107"/>
      <c r="BD25" s="107"/>
      <c r="BE25" s="107"/>
      <c r="BF25" s="107"/>
      <c r="BG25" s="107"/>
      <c r="BH25" s="107"/>
      <c r="BI25" s="107"/>
      <c r="BJ25" s="107"/>
      <c r="BK25" s="107"/>
      <c r="BL25" s="107"/>
      <c r="BM25" s="107"/>
      <c r="BN25" s="107"/>
      <c r="BO25" s="107"/>
      <c r="BP25" s="107"/>
      <c r="BQ25" s="107"/>
      <c r="BR25" s="107"/>
      <c r="BS25" s="107"/>
      <c r="BT25" s="107"/>
      <c r="BU25" s="107"/>
      <c r="BV25" s="107"/>
      <c r="BW25" s="107"/>
      <c r="BX25" s="107"/>
      <c r="BY25" s="107"/>
      <c r="BZ25" s="107"/>
      <c r="CA25" s="107"/>
      <c r="CB25" s="107"/>
      <c r="CC25" s="107"/>
      <c r="CD25" s="107"/>
      <c r="CE25" s="107"/>
      <c r="CF25" s="107"/>
      <c r="CG25" s="107"/>
      <c r="CH25" s="107"/>
      <c r="CI25" s="107"/>
      <c r="CJ25" s="107"/>
      <c r="CK25" s="107"/>
      <c r="CL25" s="107"/>
      <c r="CM25" s="107"/>
      <c r="CN25" s="107"/>
      <c r="CO25" s="107"/>
      <c r="CP25" s="107"/>
      <c r="CQ25" s="107"/>
      <c r="CR25" s="107"/>
      <c r="CS25" s="107"/>
      <c r="CT25" s="107"/>
      <c r="CU25" s="107"/>
      <c r="CV25" s="107"/>
      <c r="CW25" s="107"/>
      <c r="CX25" s="107"/>
      <c r="CY25" s="107"/>
      <c r="CZ25" s="107"/>
      <c r="DA25" s="107"/>
      <c r="DB25" s="107"/>
      <c r="DC25" s="107"/>
      <c r="DD25" s="107"/>
      <c r="DE25" s="107"/>
      <c r="DF25" s="107"/>
      <c r="DG25" s="107"/>
      <c r="DH25" s="107"/>
      <c r="DI25" s="107"/>
      <c r="DJ25" s="107"/>
      <c r="DK25" s="107"/>
      <c r="DL25" s="107"/>
      <c r="DM25" s="107"/>
      <c r="DN25" s="107"/>
      <c r="DO25" s="107"/>
      <c r="DP25" s="107"/>
      <c r="DQ25" s="107"/>
      <c r="DR25" s="107"/>
      <c r="DS25" s="107"/>
      <c r="DT25" s="107"/>
      <c r="DU25" s="107"/>
      <c r="DV25" s="107"/>
      <c r="DW25" s="107"/>
      <c r="DX25" s="107"/>
      <c r="DY25" s="107"/>
      <c r="DZ25" s="107"/>
      <c r="EA25" s="107"/>
      <c r="EB25" s="107"/>
      <c r="EC25" s="107"/>
      <c r="ED25" s="107"/>
      <c r="EE25" s="107"/>
      <c r="EF25" s="107"/>
      <c r="EG25" s="107"/>
      <c r="EH25" s="107"/>
      <c r="EI25" s="107"/>
      <c r="EJ25" s="107"/>
      <c r="EK25" s="107"/>
      <c r="EL25" s="107"/>
      <c r="EM25" s="107"/>
      <c r="EN25" s="107"/>
      <c r="EO25" s="107"/>
      <c r="EP25" s="107"/>
      <c r="EQ25" s="107"/>
      <c r="ER25" s="107"/>
      <c r="ES25" s="107"/>
      <c r="ET25" s="107"/>
      <c r="EU25" s="107"/>
      <c r="EV25" s="107"/>
      <c r="EW25" s="107"/>
      <c r="EX25" s="107"/>
      <c r="EY25" s="107"/>
      <c r="EZ25" s="107"/>
      <c r="FA25" s="107"/>
      <c r="FB25" s="107"/>
      <c r="FC25" s="107"/>
      <c r="FD25" s="107"/>
      <c r="FE25" s="107"/>
      <c r="FF25" s="107"/>
      <c r="FG25" s="107"/>
      <c r="FH25" s="107"/>
      <c r="FI25" s="107"/>
      <c r="FJ25" s="107"/>
      <c r="FK25" s="107"/>
      <c r="FL25" s="107"/>
      <c r="FM25" s="107"/>
      <c r="FN25" s="107"/>
      <c r="FO25" s="107"/>
      <c r="FP25" s="107"/>
      <c r="FQ25" s="107"/>
      <c r="FR25" s="107"/>
      <c r="FS25" s="107"/>
      <c r="FT25" s="107"/>
      <c r="FU25" s="107"/>
      <c r="FV25" s="107"/>
      <c r="FW25" s="107"/>
      <c r="FX25" s="107"/>
      <c r="FY25" s="107"/>
      <c r="FZ25" s="107"/>
      <c r="GA25" s="107"/>
      <c r="GB25" s="107"/>
      <c r="GC25" s="107"/>
      <c r="GD25" s="107"/>
      <c r="GE25" s="107"/>
      <c r="GF25" s="107"/>
      <c r="GG25" s="107"/>
      <c r="GH25" s="107"/>
      <c r="GI25" s="107"/>
      <c r="GJ25" s="107"/>
      <c r="GK25" s="107"/>
      <c r="GL25" s="107"/>
      <c r="GM25" s="107"/>
      <c r="GN25" s="107"/>
      <c r="GO25" s="107"/>
      <c r="GP25" s="107"/>
      <c r="GQ25" s="107"/>
      <c r="GR25" s="107"/>
      <c r="GS25" s="107"/>
      <c r="GT25" s="107"/>
      <c r="GU25" s="107"/>
      <c r="GV25" s="107"/>
      <c r="GW25" s="107"/>
      <c r="GX25" s="107"/>
      <c r="GY25" s="107"/>
      <c r="GZ25" s="107"/>
      <c r="HA25" s="107"/>
      <c r="HB25" s="107"/>
      <c r="HC25" s="107"/>
      <c r="HD25" s="107"/>
      <c r="HE25" s="107"/>
      <c r="HF25" s="107"/>
      <c r="HG25" s="107"/>
      <c r="HH25" s="107"/>
      <c r="HI25" s="107"/>
      <c r="HJ25" s="107"/>
      <c r="HK25" s="107"/>
      <c r="HL25" s="107"/>
      <c r="HM25" s="107"/>
      <c r="HN25" s="107"/>
      <c r="HO25" s="107"/>
      <c r="HP25" s="107"/>
      <c r="HQ25" s="107"/>
      <c r="HR25" s="107"/>
      <c r="HS25" s="107"/>
      <c r="HT25" s="107"/>
      <c r="HU25" s="107"/>
      <c r="HV25" s="107"/>
      <c r="HW25" s="107"/>
      <c r="HX25" s="107"/>
      <c r="HY25" s="107"/>
      <c r="HZ25" s="107"/>
      <c r="IA25" s="107"/>
      <c r="IB25" s="107"/>
      <c r="IC25" s="107"/>
      <c r="ID25" s="107"/>
      <c r="IE25" s="107"/>
      <c r="IF25" s="107"/>
      <c r="IG25" s="107"/>
      <c r="IH25" s="107"/>
      <c r="II25" s="107"/>
      <c r="IJ25" s="107"/>
      <c r="IK25" s="107"/>
      <c r="IL25" s="107"/>
      <c r="IM25" s="107"/>
      <c r="IN25" s="107"/>
      <c r="IO25" s="107"/>
      <c r="IP25" s="107"/>
      <c r="IQ25" s="107"/>
      <c r="IR25" s="107"/>
      <c r="IS25" s="107"/>
      <c r="IT25" s="107"/>
      <c r="IU25" s="107"/>
      <c r="IV25" s="107"/>
      <c r="IW25" s="107"/>
      <c r="IX25" s="107"/>
      <c r="IY25" s="107"/>
      <c r="IZ25" s="107"/>
      <c r="JA25" s="107"/>
      <c r="JB25" s="107"/>
      <c r="JC25" s="107"/>
      <c r="JD25" s="107"/>
      <c r="JE25" s="107"/>
      <c r="JF25" s="107"/>
      <c r="JG25" s="107"/>
      <c r="JH25" s="107"/>
      <c r="JI25" s="107"/>
      <c r="JJ25" s="107"/>
      <c r="JK25" s="107"/>
      <c r="JL25" s="107"/>
      <c r="JM25" s="107"/>
      <c r="JN25" s="107"/>
      <c r="JO25" s="107"/>
      <c r="JP25" s="107"/>
      <c r="JQ25" s="107"/>
      <c r="JR25" s="107"/>
      <c r="JS25" s="107"/>
      <c r="JT25" s="107"/>
      <c r="JU25" s="107"/>
      <c r="JV25" s="107"/>
      <c r="JW25" s="107"/>
      <c r="JX25" s="107"/>
      <c r="JY25" s="107"/>
      <c r="JZ25" s="107"/>
      <c r="KA25" s="107"/>
      <c r="KB25" s="107"/>
      <c r="KC25" s="107"/>
      <c r="KD25" s="107"/>
      <c r="KE25" s="107"/>
      <c r="KF25" s="107"/>
      <c r="KG25" s="107"/>
      <c r="KH25" s="107"/>
      <c r="KI25" s="107"/>
      <c r="KJ25" s="107"/>
      <c r="KK25" s="107"/>
      <c r="KL25" s="107"/>
      <c r="KM25" s="107"/>
      <c r="KN25" s="107"/>
      <c r="KO25" s="107"/>
      <c r="KP25" s="107"/>
      <c r="KQ25" s="107"/>
      <c r="KR25" s="107"/>
      <c r="KS25" s="107"/>
      <c r="KT25" s="107"/>
      <c r="KU25" s="107"/>
      <c r="KV25" s="107"/>
      <c r="KW25" s="107"/>
      <c r="KX25" s="107"/>
      <c r="KY25" s="107"/>
      <c r="KZ25" s="107"/>
      <c r="LA25" s="107"/>
      <c r="LB25" s="107"/>
      <c r="LC25" s="107"/>
      <c r="LD25" s="107"/>
      <c r="LE25" s="107"/>
      <c r="LF25" s="107"/>
      <c r="LG25" s="107"/>
      <c r="LH25" s="107"/>
      <c r="LI25" s="107"/>
      <c r="LJ25" s="107"/>
      <c r="LK25" s="107"/>
      <c r="LL25" s="107"/>
      <c r="LM25" s="107"/>
      <c r="LN25" s="107"/>
      <c r="LO25" s="107"/>
      <c r="LP25" s="107"/>
      <c r="LQ25" s="107"/>
      <c r="LR25" s="107"/>
      <c r="LS25" s="107"/>
      <c r="LT25" s="107"/>
      <c r="LU25" s="107"/>
      <c r="LV25" s="107"/>
      <c r="LW25" s="107"/>
      <c r="LX25" s="107"/>
      <c r="LY25" s="107"/>
      <c r="LZ25" s="107"/>
      <c r="MA25" s="107"/>
      <c r="MB25" s="107"/>
      <c r="MC25" s="107"/>
      <c r="MD25" s="107"/>
      <c r="ME25" s="107"/>
      <c r="MF25" s="107"/>
      <c r="MG25" s="107"/>
      <c r="MH25" s="107"/>
      <c r="MI25" s="107"/>
      <c r="MJ25" s="107"/>
      <c r="MK25" s="107"/>
      <c r="ML25" s="107"/>
      <c r="MM25" s="107"/>
      <c r="MN25" s="107"/>
      <c r="MO25" s="107"/>
      <c r="MP25" s="107"/>
      <c r="MQ25" s="107"/>
      <c r="MR25" s="107"/>
      <c r="MS25" s="107"/>
      <c r="MT25" s="107"/>
      <c r="MU25" s="107"/>
      <c r="MV25" s="107"/>
      <c r="MW25" s="107"/>
      <c r="MX25" s="107"/>
      <c r="MY25" s="107"/>
      <c r="MZ25" s="107"/>
      <c r="NA25" s="107"/>
      <c r="NB25" s="107"/>
      <c r="NC25" s="107"/>
      <c r="ND25" s="107"/>
      <c r="NE25" s="107"/>
      <c r="NF25" s="107"/>
      <c r="NG25" s="107"/>
      <c r="NH25" s="107"/>
      <c r="NI25" s="107"/>
      <c r="NJ25" s="107"/>
      <c r="NK25" s="107"/>
      <c r="NL25" s="107"/>
      <c r="NM25" s="107"/>
      <c r="NN25" s="107"/>
      <c r="NO25" s="107"/>
      <c r="NP25" s="107"/>
      <c r="NQ25" s="107"/>
      <c r="NR25" s="107"/>
      <c r="NS25" s="107"/>
      <c r="NT25" s="107"/>
      <c r="NU25" s="107"/>
      <c r="NV25" s="107"/>
      <c r="NW25" s="107"/>
      <c r="NX25" s="107"/>
      <c r="NY25" s="107"/>
      <c r="NZ25" s="107"/>
      <c r="OA25" s="107"/>
      <c r="OB25" s="107"/>
      <c r="OC25" s="107"/>
      <c r="OD25" s="107"/>
      <c r="OE25" s="107"/>
      <c r="OF25" s="107"/>
      <c r="OG25" s="107"/>
      <c r="OH25" s="107"/>
      <c r="OI25" s="107"/>
      <c r="OJ25" s="107"/>
      <c r="OK25" s="107"/>
      <c r="OL25" s="107"/>
      <c r="OM25" s="107"/>
      <c r="ON25" s="107"/>
      <c r="OO25" s="107"/>
      <c r="OP25" s="107"/>
      <c r="OQ25" s="107"/>
      <c r="OR25" s="107"/>
      <c r="OS25" s="107"/>
      <c r="OT25" s="107"/>
      <c r="OU25" s="107"/>
      <c r="OV25" s="107"/>
      <c r="OW25" s="107"/>
      <c r="OX25" s="107"/>
      <c r="OY25" s="107"/>
      <c r="OZ25" s="107"/>
      <c r="PA25" s="107"/>
      <c r="PB25" s="107"/>
      <c r="PC25" s="107"/>
      <c r="PD25" s="107"/>
      <c r="PE25" s="107"/>
      <c r="PF25" s="107"/>
      <c r="PG25" s="107"/>
      <c r="PH25" s="107"/>
      <c r="PI25" s="107"/>
      <c r="PJ25" s="107"/>
      <c r="PK25" s="107"/>
      <c r="PL25" s="107"/>
      <c r="PM25" s="107"/>
      <c r="PN25" s="107"/>
      <c r="PO25" s="107"/>
      <c r="PP25" s="107"/>
      <c r="PQ25" s="107"/>
      <c r="PR25" s="107"/>
      <c r="PS25" s="107"/>
      <c r="PT25" s="107"/>
      <c r="PU25" s="107"/>
      <c r="PV25" s="107"/>
      <c r="PW25" s="107"/>
      <c r="PX25" s="107"/>
      <c r="PY25" s="107"/>
      <c r="PZ25" s="107"/>
      <c r="QA25" s="107"/>
      <c r="QB25" s="107"/>
      <c r="QC25" s="107"/>
      <c r="QD25" s="107"/>
      <c r="QE25" s="107"/>
      <c r="QF25" s="107"/>
      <c r="QG25" s="107"/>
      <c r="QH25" s="107"/>
      <c r="QI25" s="107"/>
      <c r="QJ25" s="107"/>
      <c r="QK25" s="107"/>
      <c r="QL25" s="107"/>
      <c r="QM25" s="107"/>
      <c r="QN25" s="107"/>
      <c r="QO25" s="107"/>
      <c r="QP25" s="107"/>
      <c r="QQ25" s="107"/>
      <c r="QR25" s="107"/>
      <c r="QS25" s="107"/>
      <c r="QT25" s="107"/>
      <c r="QU25" s="107"/>
      <c r="QV25" s="107"/>
      <c r="QW25" s="107"/>
      <c r="QX25" s="107"/>
      <c r="QY25" s="107"/>
      <c r="QZ25" s="107"/>
      <c r="RA25" s="107"/>
      <c r="RB25" s="107"/>
      <c r="RC25" s="107"/>
      <c r="RD25" s="107"/>
      <c r="RE25" s="107"/>
      <c r="RF25" s="107"/>
      <c r="RG25" s="107"/>
      <c r="RH25" s="107"/>
      <c r="RI25" s="107"/>
      <c r="RJ25" s="107"/>
      <c r="RK25" s="107"/>
      <c r="RL25" s="107"/>
      <c r="RM25" s="107"/>
      <c r="RN25" s="107"/>
      <c r="RO25" s="107"/>
      <c r="RP25" s="107"/>
      <c r="RQ25" s="107"/>
      <c r="RR25" s="107"/>
      <c r="RS25" s="107"/>
      <c r="RT25" s="107"/>
      <c r="RU25" s="107"/>
      <c r="RV25" s="107"/>
      <c r="RW25" s="107"/>
      <c r="RX25" s="107"/>
      <c r="RY25" s="107"/>
      <c r="RZ25" s="107"/>
      <c r="SA25" s="107"/>
      <c r="SB25" s="107"/>
      <c r="SC25" s="107"/>
      <c r="SD25" s="107"/>
      <c r="SE25" s="107"/>
      <c r="SF25" s="107"/>
      <c r="SG25" s="107"/>
      <c r="SH25" s="107"/>
      <c r="SI25" s="107"/>
      <c r="SJ25" s="107"/>
      <c r="SK25" s="107"/>
      <c r="SL25" s="107"/>
      <c r="SM25" s="107"/>
      <c r="SN25" s="107"/>
      <c r="SO25" s="107"/>
      <c r="SP25" s="107"/>
      <c r="SQ25" s="107"/>
      <c r="SR25" s="107"/>
      <c r="SS25" s="107"/>
      <c r="ST25" s="107"/>
      <c r="SU25" s="107"/>
      <c r="SV25" s="107"/>
      <c r="SW25" s="107"/>
      <c r="SX25" s="107"/>
      <c r="SY25" s="107"/>
      <c r="SZ25" s="107"/>
      <c r="TA25" s="107"/>
      <c r="TB25" s="107"/>
      <c r="TC25" s="107"/>
      <c r="TD25" s="107"/>
      <c r="TE25" s="107"/>
      <c r="TF25" s="107"/>
      <c r="TG25" s="107"/>
      <c r="TH25" s="107"/>
      <c r="TI25" s="107"/>
      <c r="TJ25" s="107"/>
      <c r="TK25" s="107"/>
      <c r="TL25" s="107"/>
      <c r="TM25" s="107"/>
      <c r="TN25" s="107"/>
      <c r="TO25" s="107"/>
      <c r="TP25" s="107"/>
      <c r="TQ25" s="107"/>
      <c r="TR25" s="107"/>
      <c r="TS25" s="107"/>
      <c r="TT25" s="107"/>
      <c r="TU25" s="107"/>
      <c r="TV25" s="107"/>
      <c r="TW25" s="107"/>
      <c r="TX25" s="107"/>
      <c r="TY25" s="107"/>
      <c r="TZ25" s="107"/>
      <c r="UA25" s="107"/>
      <c r="UB25" s="107"/>
      <c r="UC25" s="107"/>
      <c r="UD25" s="107"/>
      <c r="UE25" s="107"/>
      <c r="UF25" s="107"/>
      <c r="UG25" s="107"/>
      <c r="UH25" s="107"/>
      <c r="UI25" s="107"/>
      <c r="UJ25" s="107"/>
      <c r="UK25" s="107"/>
      <c r="UL25" s="107"/>
      <c r="UM25" s="107"/>
      <c r="UN25" s="107"/>
      <c r="UO25" s="107"/>
      <c r="UP25" s="107"/>
      <c r="UQ25" s="107"/>
      <c r="UR25" s="107"/>
      <c r="US25" s="107"/>
      <c r="UT25" s="107"/>
      <c r="UU25" s="107"/>
      <c r="UV25" s="107"/>
      <c r="UW25" s="107"/>
      <c r="UX25" s="107"/>
      <c r="UY25" s="107"/>
      <c r="UZ25" s="107"/>
      <c r="VA25" s="107"/>
      <c r="VB25" s="107"/>
      <c r="VC25" s="107"/>
      <c r="VD25" s="107"/>
      <c r="VE25" s="107"/>
      <c r="VF25" s="107"/>
      <c r="VG25" s="107"/>
      <c r="VH25" s="107"/>
      <c r="VI25" s="107"/>
      <c r="VJ25" s="107"/>
      <c r="VK25" s="107"/>
      <c r="VL25" s="107"/>
      <c r="VM25" s="107"/>
      <c r="VN25" s="107"/>
      <c r="VO25" s="107"/>
      <c r="VP25" s="107"/>
      <c r="VQ25" s="107"/>
      <c r="VR25" s="107"/>
      <c r="VS25" s="107"/>
      <c r="VT25" s="107"/>
      <c r="VU25" s="107"/>
      <c r="VV25" s="107"/>
      <c r="VW25" s="107"/>
      <c r="VX25" s="107"/>
      <c r="VY25" s="107"/>
      <c r="VZ25" s="107"/>
      <c r="WA25" s="107"/>
      <c r="WB25" s="107"/>
      <c r="WC25" s="107"/>
      <c r="WD25" s="107"/>
      <c r="WE25" s="107"/>
      <c r="WF25" s="107"/>
      <c r="WG25" s="107"/>
      <c r="WH25" s="107"/>
      <c r="WI25" s="107"/>
      <c r="WJ25" s="107"/>
      <c r="WK25" s="107"/>
      <c r="WL25" s="107"/>
      <c r="WM25" s="107"/>
      <c r="WN25" s="107"/>
      <c r="WO25" s="107"/>
      <c r="WP25" s="107"/>
      <c r="WQ25" s="107"/>
      <c r="WR25" s="107"/>
      <c r="WS25" s="107"/>
      <c r="WT25" s="107"/>
      <c r="WU25" s="107"/>
      <c r="WV25" s="107"/>
      <c r="WW25" s="107"/>
      <c r="WX25" s="107"/>
      <c r="WY25" s="107"/>
      <c r="WZ25" s="107"/>
      <c r="XA25" s="107"/>
      <c r="XB25" s="107"/>
      <c r="XC25" s="107"/>
      <c r="XD25" s="107"/>
      <c r="XE25" s="107"/>
      <c r="XF25" s="107"/>
      <c r="XG25" s="107"/>
      <c r="XH25" s="107"/>
      <c r="XI25" s="107"/>
      <c r="XJ25" s="107"/>
      <c r="XK25" s="107"/>
      <c r="XL25" s="107"/>
      <c r="XM25" s="107"/>
      <c r="XN25" s="107"/>
      <c r="XO25" s="107"/>
      <c r="XP25" s="107"/>
      <c r="XQ25" s="107"/>
      <c r="XR25" s="107"/>
      <c r="XS25" s="107"/>
      <c r="XT25" s="107"/>
      <c r="XU25" s="107"/>
      <c r="XV25" s="107"/>
      <c r="XW25" s="107"/>
      <c r="XX25" s="107"/>
      <c r="XY25" s="107"/>
      <c r="XZ25" s="107"/>
      <c r="YA25" s="107"/>
      <c r="YB25" s="107"/>
      <c r="YC25" s="107"/>
      <c r="YD25" s="107"/>
      <c r="YE25" s="107"/>
      <c r="YF25" s="107"/>
      <c r="YG25" s="107"/>
      <c r="YH25" s="107"/>
      <c r="YI25" s="107"/>
      <c r="YJ25" s="107"/>
      <c r="YK25" s="107"/>
      <c r="YL25" s="107"/>
      <c r="YM25" s="107"/>
      <c r="YN25" s="107"/>
      <c r="YO25" s="107"/>
      <c r="YP25" s="107"/>
      <c r="YQ25" s="107"/>
      <c r="YR25" s="107"/>
      <c r="YS25" s="107"/>
      <c r="YT25" s="107"/>
      <c r="YU25" s="107"/>
      <c r="YV25" s="107"/>
      <c r="YW25" s="107"/>
      <c r="YX25" s="107"/>
      <c r="YY25" s="107"/>
      <c r="YZ25" s="107"/>
      <c r="ZA25" s="107"/>
      <c r="ZB25" s="107"/>
      <c r="ZC25" s="107"/>
      <c r="ZD25" s="107"/>
      <c r="ZE25" s="107"/>
      <c r="ZF25" s="107"/>
      <c r="ZG25" s="107"/>
      <c r="ZH25" s="107"/>
      <c r="ZI25" s="107"/>
      <c r="ZJ25" s="107"/>
      <c r="ZK25" s="107"/>
      <c r="ZL25" s="107"/>
      <c r="ZM25" s="107"/>
      <c r="ZN25" s="107"/>
      <c r="ZO25" s="107"/>
      <c r="ZP25" s="107"/>
      <c r="ZQ25" s="107"/>
      <c r="ZR25" s="107"/>
      <c r="ZS25" s="107"/>
      <c r="ZT25" s="107"/>
      <c r="ZU25" s="107"/>
      <c r="ZV25" s="107"/>
      <c r="ZW25" s="107"/>
      <c r="ZX25" s="107"/>
      <c r="ZY25" s="107"/>
      <c r="ZZ25" s="107"/>
      <c r="AAA25" s="107"/>
      <c r="AAB25" s="107"/>
      <c r="AAC25" s="107"/>
      <c r="AAD25" s="107"/>
      <c r="AAE25" s="107"/>
      <c r="AAF25" s="107"/>
      <c r="AAG25" s="107"/>
      <c r="AAH25" s="107"/>
      <c r="AAI25" s="107"/>
      <c r="AAJ25" s="107"/>
      <c r="AAK25" s="107"/>
      <c r="AAL25" s="107"/>
      <c r="AAM25" s="107"/>
      <c r="AAN25" s="107"/>
      <c r="AAO25" s="107"/>
      <c r="AAP25" s="107"/>
      <c r="AAQ25" s="107"/>
      <c r="AAR25" s="107"/>
      <c r="AAS25" s="107"/>
      <c r="AAT25" s="107"/>
      <c r="AAU25" s="107"/>
      <c r="AAV25" s="107"/>
      <c r="AAW25" s="107"/>
      <c r="AAX25" s="107"/>
      <c r="AAY25" s="107"/>
      <c r="AAZ25" s="107"/>
      <c r="ABA25" s="107"/>
      <c r="ABB25" s="107"/>
      <c r="ABC25" s="107"/>
      <c r="ABD25" s="107"/>
      <c r="ABE25" s="107"/>
      <c r="ABF25" s="107"/>
      <c r="ABG25" s="107"/>
      <c r="ABH25" s="107"/>
      <c r="ABI25" s="107"/>
      <c r="ABJ25" s="107"/>
      <c r="ABK25" s="107"/>
      <c r="ABL25" s="107"/>
      <c r="ABM25" s="107"/>
      <c r="ABN25" s="107"/>
      <c r="ABO25" s="107"/>
      <c r="ABP25" s="107"/>
      <c r="ABQ25" s="107"/>
      <c r="ABR25" s="107"/>
      <c r="ABS25" s="107"/>
      <c r="ABT25" s="107"/>
      <c r="ABU25" s="107"/>
      <c r="ABV25" s="107"/>
      <c r="ABW25" s="107"/>
      <c r="ABX25" s="107"/>
      <c r="ABY25" s="107"/>
      <c r="ABZ25" s="107"/>
      <c r="ACA25" s="107"/>
      <c r="ACB25" s="107"/>
      <c r="ACC25" s="107"/>
      <c r="ACD25" s="107"/>
      <c r="ACE25" s="107"/>
      <c r="ACF25" s="107"/>
      <c r="ACG25" s="107"/>
      <c r="ACH25" s="107"/>
      <c r="ACI25" s="107"/>
      <c r="ACJ25" s="107"/>
      <c r="ACK25" s="107"/>
      <c r="ACL25" s="107"/>
      <c r="ACM25" s="107"/>
      <c r="ACN25" s="107"/>
      <c r="ACO25" s="107"/>
      <c r="ACP25" s="107"/>
      <c r="ACQ25" s="107"/>
      <c r="ACR25" s="107"/>
      <c r="ACS25" s="107"/>
      <c r="ACT25" s="107"/>
      <c r="ACU25" s="107"/>
      <c r="ACV25" s="107"/>
      <c r="ACW25" s="107"/>
      <c r="ACX25" s="107"/>
      <c r="ACY25" s="107"/>
      <c r="ACZ25" s="107"/>
      <c r="ADA25" s="107"/>
      <c r="ADB25" s="107"/>
      <c r="ADC25" s="107"/>
      <c r="ADD25" s="107"/>
      <c r="ADE25" s="107"/>
      <c r="ADF25" s="107"/>
      <c r="ADG25" s="107"/>
      <c r="ADH25" s="107"/>
      <c r="ADI25" s="107"/>
      <c r="ADJ25" s="107"/>
      <c r="ADK25" s="107"/>
      <c r="ADL25" s="107"/>
      <c r="ADM25" s="107"/>
      <c r="ADN25" s="107"/>
      <c r="ADO25" s="107"/>
      <c r="ADP25" s="107"/>
      <c r="ADQ25" s="107"/>
      <c r="ADR25" s="107"/>
      <c r="ADS25" s="107"/>
      <c r="ADT25" s="107"/>
      <c r="ADU25" s="107"/>
      <c r="ADV25" s="107"/>
      <c r="ADW25" s="107"/>
      <c r="ADX25" s="107"/>
      <c r="ADY25" s="107"/>
      <c r="ADZ25" s="107"/>
      <c r="AEA25" s="107"/>
      <c r="AEB25" s="107"/>
      <c r="AEC25" s="107"/>
      <c r="AED25" s="107"/>
      <c r="AEE25" s="107"/>
      <c r="AEF25" s="107"/>
      <c r="AEG25" s="107"/>
      <c r="AEH25" s="107"/>
      <c r="AEI25" s="107"/>
      <c r="AEJ25" s="107"/>
      <c r="AEK25" s="107"/>
      <c r="AEL25" s="107"/>
      <c r="AEM25" s="107"/>
      <c r="AEN25" s="107"/>
      <c r="AEO25" s="107"/>
      <c r="AEP25" s="107"/>
      <c r="AEQ25" s="107"/>
      <c r="AER25" s="107"/>
      <c r="AES25" s="107"/>
      <c r="AET25" s="107"/>
      <c r="AEU25" s="107"/>
      <c r="AEV25" s="107"/>
      <c r="AEW25" s="107"/>
      <c r="AEX25" s="107"/>
      <c r="AEY25" s="107"/>
      <c r="AEZ25" s="107"/>
      <c r="AFA25" s="107"/>
      <c r="AFB25" s="107"/>
      <c r="AFC25" s="107"/>
      <c r="AFD25" s="107"/>
      <c r="AFE25" s="107"/>
      <c r="AFF25" s="107"/>
      <c r="AFG25" s="107"/>
      <c r="AFH25" s="107"/>
      <c r="AFI25" s="107"/>
      <c r="AFJ25" s="107"/>
      <c r="AFK25" s="107"/>
      <c r="AFL25" s="107"/>
      <c r="AFM25" s="107"/>
      <c r="AFN25" s="107"/>
      <c r="AFO25" s="107"/>
      <c r="AFP25" s="107"/>
      <c r="AFQ25" s="107"/>
      <c r="AFR25" s="107"/>
      <c r="AFS25" s="107"/>
      <c r="AFT25" s="107"/>
      <c r="AFU25" s="107"/>
      <c r="AFV25" s="107"/>
      <c r="AFW25" s="107"/>
      <c r="AFX25" s="107"/>
      <c r="AFY25" s="107"/>
      <c r="AFZ25" s="107"/>
      <c r="AGA25" s="107"/>
      <c r="AGB25" s="107"/>
      <c r="AGC25" s="107"/>
      <c r="AGD25" s="107"/>
      <c r="AGE25" s="107"/>
      <c r="AGF25" s="107"/>
      <c r="AGG25" s="107"/>
      <c r="AGH25" s="107"/>
      <c r="AGI25" s="107"/>
      <c r="AGJ25" s="107"/>
      <c r="AGK25" s="107"/>
      <c r="AGL25" s="107"/>
      <c r="AGM25" s="107"/>
      <c r="AGN25" s="107"/>
      <c r="AGO25" s="107"/>
      <c r="AGP25" s="107"/>
      <c r="AGQ25" s="107"/>
      <c r="AGR25" s="107"/>
      <c r="AGS25" s="107"/>
      <c r="AGT25" s="107"/>
      <c r="AGU25" s="107"/>
      <c r="AGV25" s="107"/>
      <c r="AGW25" s="107"/>
      <c r="AGX25" s="107"/>
      <c r="AGY25" s="107"/>
      <c r="AGZ25" s="107"/>
      <c r="AHA25" s="107"/>
      <c r="AHB25" s="107"/>
      <c r="AHC25" s="107"/>
      <c r="AHD25" s="107"/>
      <c r="AHE25" s="107"/>
      <c r="AHF25" s="107"/>
      <c r="AHG25" s="107"/>
      <c r="AHH25" s="107"/>
      <c r="AHI25" s="107"/>
      <c r="AHJ25" s="107"/>
      <c r="AHK25" s="107"/>
      <c r="AHL25" s="107"/>
      <c r="AHM25" s="107"/>
      <c r="AHN25" s="107"/>
      <c r="AHO25" s="107"/>
      <c r="AHP25" s="107"/>
      <c r="AHQ25" s="107"/>
      <c r="AHR25" s="107"/>
      <c r="AHS25" s="107"/>
      <c r="AHT25" s="107"/>
      <c r="AHU25" s="107"/>
      <c r="AHV25" s="107"/>
      <c r="AHW25" s="107"/>
      <c r="AHX25" s="107"/>
      <c r="AHY25" s="107"/>
      <c r="AHZ25" s="107"/>
      <c r="AIA25" s="107"/>
      <c r="AIB25" s="107"/>
      <c r="AIC25" s="107"/>
      <c r="AID25" s="107"/>
      <c r="AIE25" s="107"/>
      <c r="AIF25" s="107"/>
      <c r="AIG25" s="107"/>
      <c r="AIH25" s="107"/>
      <c r="AII25" s="107"/>
      <c r="AIJ25" s="107"/>
      <c r="AIK25" s="107"/>
      <c r="AIL25" s="107"/>
      <c r="AIM25" s="107"/>
      <c r="AIN25" s="107"/>
      <c r="AIO25" s="107"/>
      <c r="AIP25" s="107"/>
      <c r="AIQ25" s="107"/>
      <c r="AIR25" s="107"/>
      <c r="AIS25" s="107"/>
      <c r="AIT25" s="107"/>
      <c r="AIU25" s="107"/>
      <c r="AIV25" s="107"/>
      <c r="AIW25" s="107"/>
      <c r="AIX25" s="107"/>
      <c r="AIY25" s="107"/>
      <c r="AIZ25" s="107"/>
      <c r="AJA25" s="107"/>
      <c r="AJB25" s="107"/>
      <c r="AJC25" s="107"/>
      <c r="AJD25" s="107"/>
      <c r="AJE25" s="107"/>
      <c r="AJF25" s="107"/>
      <c r="AJG25" s="107"/>
      <c r="AJH25" s="107"/>
      <c r="AJI25" s="107"/>
      <c r="AJJ25" s="107"/>
      <c r="AJK25" s="107"/>
      <c r="AJL25" s="107"/>
      <c r="AJM25" s="107"/>
      <c r="AJN25" s="107"/>
      <c r="AJO25" s="107"/>
      <c r="AJP25" s="107"/>
      <c r="AJQ25" s="107"/>
      <c r="AJR25" s="107"/>
      <c r="AJS25" s="107"/>
      <c r="AJT25" s="107"/>
      <c r="AJU25" s="107"/>
      <c r="AJV25" s="107"/>
      <c r="AJW25" s="107"/>
      <c r="AJX25" s="107"/>
      <c r="AJY25" s="107"/>
      <c r="AJZ25" s="107"/>
      <c r="AKA25" s="107"/>
      <c r="AKB25" s="107"/>
      <c r="AKC25" s="107"/>
      <c r="AKD25" s="107"/>
      <c r="AKE25" s="107"/>
      <c r="AKF25" s="107"/>
      <c r="AKG25" s="107"/>
      <c r="AKH25" s="107"/>
      <c r="AKI25" s="107"/>
      <c r="AKJ25" s="107"/>
      <c r="AKK25" s="107"/>
      <c r="AKL25" s="107"/>
      <c r="AKM25" s="107"/>
      <c r="AKN25" s="107"/>
      <c r="AKO25" s="107"/>
      <c r="AKP25" s="107"/>
      <c r="AKQ25" s="107"/>
      <c r="AKR25" s="107"/>
      <c r="AKS25" s="107"/>
      <c r="AKT25" s="107"/>
      <c r="AKU25" s="107"/>
      <c r="AKV25" s="107"/>
      <c r="AKW25" s="107"/>
      <c r="AKX25" s="107"/>
      <c r="AKY25" s="107"/>
      <c r="AKZ25" s="107"/>
      <c r="ALA25" s="107"/>
      <c r="ALB25" s="107"/>
      <c r="ALC25" s="107"/>
      <c r="ALD25" s="107"/>
      <c r="ALE25" s="107"/>
      <c r="ALF25" s="107"/>
      <c r="ALG25" s="107"/>
      <c r="ALH25" s="107"/>
      <c r="ALI25" s="107"/>
      <c r="ALJ25" s="107"/>
      <c r="ALK25" s="107"/>
      <c r="ALL25" s="107"/>
      <c r="ALM25" s="107"/>
      <c r="ALN25" s="107"/>
      <c r="ALO25" s="107"/>
      <c r="ALP25" s="107"/>
      <c r="ALQ25" s="107"/>
      <c r="ALR25" s="107"/>
      <c r="ALS25" s="107"/>
      <c r="ALT25" s="107"/>
      <c r="ALU25" s="107"/>
      <c r="ALV25" s="107"/>
      <c r="ALW25" s="107"/>
      <c r="ALX25" s="107"/>
      <c r="ALY25" s="107"/>
      <c r="ALZ25" s="107"/>
      <c r="AMA25" s="107"/>
      <c r="AMB25" s="107"/>
      <c r="AMC25" s="107"/>
      <c r="AMD25" s="107"/>
      <c r="AME25" s="107"/>
      <c r="AMF25" s="107"/>
      <c r="AMG25" s="107"/>
    </row>
    <row r="26" spans="1:1021" s="1" customFormat="1">
      <c r="A26" s="171" t="s">
        <v>63</v>
      </c>
      <c r="B26" s="109"/>
      <c r="C26" s="107"/>
      <c r="D26" s="107"/>
      <c r="E26" s="107"/>
      <c r="F26" s="107"/>
      <c r="G26" s="107"/>
      <c r="H26" s="107"/>
      <c r="I26" s="107"/>
      <c r="J26" s="107"/>
      <c r="K26" s="107"/>
      <c r="L26" s="107"/>
      <c r="M26" s="107"/>
      <c r="N26" s="107"/>
      <c r="O26" s="107"/>
      <c r="P26" s="107"/>
      <c r="Q26" s="107"/>
      <c r="R26" s="107"/>
      <c r="S26" s="107"/>
      <c r="T26" s="107"/>
      <c r="U26" s="107"/>
      <c r="V26" s="107"/>
      <c r="W26" s="107"/>
      <c r="X26" s="107"/>
      <c r="Y26" s="107"/>
      <c r="Z26" s="107"/>
      <c r="AA26" s="107"/>
      <c r="AB26" s="107"/>
      <c r="AC26" s="107"/>
      <c r="AD26" s="107"/>
      <c r="AE26" s="107"/>
      <c r="AF26" s="107"/>
      <c r="AG26" s="107"/>
      <c r="AH26" s="107"/>
      <c r="AI26" s="107"/>
      <c r="AJ26" s="107"/>
      <c r="AK26" s="107"/>
      <c r="AL26" s="107"/>
      <c r="AM26" s="107"/>
      <c r="AN26" s="107"/>
      <c r="AO26" s="107"/>
      <c r="AP26" s="107"/>
      <c r="AQ26" s="107"/>
      <c r="AR26" s="107"/>
      <c r="AS26" s="107"/>
      <c r="AT26" s="107"/>
      <c r="AU26" s="107"/>
      <c r="AV26" s="107"/>
      <c r="AW26" s="107"/>
      <c r="AX26" s="107"/>
      <c r="AY26" s="107"/>
      <c r="AZ26" s="107"/>
      <c r="BA26" s="107"/>
      <c r="BB26" s="107"/>
      <c r="BC26" s="107"/>
      <c r="BD26" s="107"/>
      <c r="BE26" s="107"/>
      <c r="BF26" s="107"/>
      <c r="BG26" s="107"/>
      <c r="BH26" s="107"/>
      <c r="BI26" s="107"/>
      <c r="BJ26" s="107"/>
      <c r="BK26" s="107"/>
      <c r="BL26" s="107"/>
      <c r="BM26" s="107"/>
      <c r="BN26" s="107"/>
      <c r="BO26" s="107"/>
      <c r="BP26" s="107"/>
      <c r="BQ26" s="107"/>
      <c r="BR26" s="107"/>
      <c r="BS26" s="107"/>
      <c r="BT26" s="107"/>
      <c r="BU26" s="107"/>
      <c r="BV26" s="107"/>
      <c r="BW26" s="107"/>
      <c r="BX26" s="107"/>
      <c r="BY26" s="107"/>
      <c r="BZ26" s="107"/>
      <c r="CA26" s="107"/>
      <c r="CB26" s="107"/>
      <c r="CC26" s="107"/>
      <c r="CD26" s="107"/>
      <c r="CE26" s="107"/>
      <c r="CF26" s="107"/>
      <c r="CG26" s="107"/>
      <c r="CH26" s="107"/>
      <c r="CI26" s="107"/>
      <c r="CJ26" s="107"/>
      <c r="CK26" s="107"/>
      <c r="CL26" s="107"/>
      <c r="CM26" s="107"/>
      <c r="CN26" s="107"/>
      <c r="CO26" s="107"/>
      <c r="CP26" s="107"/>
      <c r="CQ26" s="107"/>
      <c r="CR26" s="107"/>
      <c r="CS26" s="107"/>
      <c r="CT26" s="107"/>
      <c r="CU26" s="107"/>
      <c r="CV26" s="107"/>
      <c r="CW26" s="107"/>
      <c r="CX26" s="107"/>
      <c r="CY26" s="107"/>
      <c r="CZ26" s="107"/>
      <c r="DA26" s="107"/>
      <c r="DB26" s="107"/>
      <c r="DC26" s="107"/>
      <c r="DD26" s="107"/>
      <c r="DE26" s="107"/>
      <c r="DF26" s="107"/>
      <c r="DG26" s="107"/>
      <c r="DH26" s="107"/>
      <c r="DI26" s="107"/>
      <c r="DJ26" s="107"/>
      <c r="DK26" s="107"/>
      <c r="DL26" s="107"/>
      <c r="DM26" s="107"/>
      <c r="DN26" s="107"/>
      <c r="DO26" s="107"/>
      <c r="DP26" s="107"/>
      <c r="DQ26" s="107"/>
      <c r="DR26" s="107"/>
      <c r="DS26" s="107"/>
      <c r="DT26" s="107"/>
      <c r="DU26" s="107"/>
      <c r="DV26" s="107"/>
      <c r="DW26" s="107"/>
      <c r="DX26" s="107"/>
      <c r="DY26" s="107"/>
      <c r="DZ26" s="107"/>
      <c r="EA26" s="107"/>
      <c r="EB26" s="107"/>
      <c r="EC26" s="107"/>
      <c r="ED26" s="107"/>
      <c r="EE26" s="107"/>
      <c r="EF26" s="107"/>
      <c r="EG26" s="107"/>
      <c r="EH26" s="107"/>
      <c r="EI26" s="107"/>
      <c r="EJ26" s="107"/>
      <c r="EK26" s="107"/>
      <c r="EL26" s="107"/>
      <c r="EM26" s="107"/>
      <c r="EN26" s="107"/>
      <c r="EO26" s="107"/>
      <c r="EP26" s="107"/>
      <c r="EQ26" s="107"/>
      <c r="ER26" s="107"/>
      <c r="ES26" s="107"/>
      <c r="ET26" s="107"/>
      <c r="EU26" s="107"/>
      <c r="EV26" s="107"/>
      <c r="EW26" s="107"/>
      <c r="EX26" s="107"/>
      <c r="EY26" s="107"/>
      <c r="EZ26" s="107"/>
      <c r="FA26" s="107"/>
      <c r="FB26" s="107"/>
      <c r="FC26" s="107"/>
      <c r="FD26" s="107"/>
      <c r="FE26" s="107"/>
      <c r="FF26" s="107"/>
      <c r="FG26" s="107"/>
      <c r="FH26" s="107"/>
      <c r="FI26" s="107"/>
      <c r="FJ26" s="107"/>
      <c r="FK26" s="107"/>
      <c r="FL26" s="107"/>
      <c r="FM26" s="107"/>
      <c r="FN26" s="107"/>
      <c r="FO26" s="107"/>
      <c r="FP26" s="107"/>
      <c r="FQ26" s="107"/>
      <c r="FR26" s="107"/>
      <c r="FS26" s="107"/>
      <c r="FT26" s="107"/>
      <c r="FU26" s="107"/>
      <c r="FV26" s="107"/>
      <c r="FW26" s="107"/>
      <c r="FX26" s="107"/>
      <c r="FY26" s="107"/>
      <c r="FZ26" s="107"/>
      <c r="GA26" s="107"/>
      <c r="GB26" s="107"/>
      <c r="GC26" s="107"/>
      <c r="GD26" s="107"/>
      <c r="GE26" s="107"/>
      <c r="GF26" s="107"/>
      <c r="GG26" s="107"/>
      <c r="GH26" s="107"/>
      <c r="GI26" s="107"/>
      <c r="GJ26" s="107"/>
      <c r="GK26" s="107"/>
      <c r="GL26" s="107"/>
      <c r="GM26" s="107"/>
      <c r="GN26" s="107"/>
      <c r="GO26" s="107"/>
      <c r="GP26" s="107"/>
      <c r="GQ26" s="107"/>
      <c r="GR26" s="107"/>
      <c r="GS26" s="107"/>
      <c r="GT26" s="107"/>
      <c r="GU26" s="107"/>
      <c r="GV26" s="107"/>
      <c r="GW26" s="107"/>
      <c r="GX26" s="107"/>
      <c r="GY26" s="107"/>
      <c r="GZ26" s="107"/>
      <c r="HA26" s="107"/>
      <c r="HB26" s="107"/>
      <c r="HC26" s="107"/>
      <c r="HD26" s="107"/>
      <c r="HE26" s="107"/>
      <c r="HF26" s="107"/>
      <c r="HG26" s="107"/>
      <c r="HH26" s="107"/>
      <c r="HI26" s="107"/>
      <c r="HJ26" s="107"/>
      <c r="HK26" s="107"/>
      <c r="HL26" s="107"/>
      <c r="HM26" s="107"/>
      <c r="HN26" s="107"/>
      <c r="HO26" s="107"/>
      <c r="HP26" s="107"/>
      <c r="HQ26" s="107"/>
      <c r="HR26" s="107"/>
      <c r="HS26" s="107"/>
      <c r="HT26" s="107"/>
      <c r="HU26" s="107"/>
      <c r="HV26" s="107"/>
      <c r="HW26" s="107"/>
      <c r="HX26" s="107"/>
      <c r="HY26" s="107"/>
      <c r="HZ26" s="107"/>
      <c r="IA26" s="107"/>
      <c r="IB26" s="107"/>
      <c r="IC26" s="107"/>
      <c r="ID26" s="107"/>
      <c r="IE26" s="107"/>
      <c r="IF26" s="107"/>
      <c r="IG26" s="107"/>
      <c r="IH26" s="107"/>
      <c r="II26" s="107"/>
      <c r="IJ26" s="107"/>
      <c r="IK26" s="107"/>
      <c r="IL26" s="107"/>
      <c r="IM26" s="107"/>
      <c r="IN26" s="107"/>
      <c r="IO26" s="107"/>
      <c r="IP26" s="107"/>
      <c r="IQ26" s="107"/>
      <c r="IR26" s="107"/>
      <c r="IS26" s="107"/>
      <c r="IT26" s="107"/>
      <c r="IU26" s="107"/>
      <c r="IV26" s="107"/>
      <c r="IW26" s="107"/>
      <c r="IX26" s="107"/>
      <c r="IY26" s="107"/>
      <c r="IZ26" s="107"/>
      <c r="JA26" s="107"/>
      <c r="JB26" s="107"/>
      <c r="JC26" s="107"/>
      <c r="JD26" s="107"/>
      <c r="JE26" s="107"/>
      <c r="JF26" s="107"/>
      <c r="JG26" s="107"/>
      <c r="JH26" s="107"/>
      <c r="JI26" s="107"/>
      <c r="JJ26" s="107"/>
      <c r="JK26" s="107"/>
      <c r="JL26" s="107"/>
      <c r="JM26" s="107"/>
      <c r="JN26" s="107"/>
      <c r="JO26" s="107"/>
      <c r="JP26" s="107"/>
      <c r="JQ26" s="107"/>
      <c r="JR26" s="107"/>
      <c r="JS26" s="107"/>
      <c r="JT26" s="107"/>
      <c r="JU26" s="107"/>
      <c r="JV26" s="107"/>
      <c r="JW26" s="107"/>
      <c r="JX26" s="107"/>
      <c r="JY26" s="107"/>
      <c r="JZ26" s="107"/>
      <c r="KA26" s="107"/>
      <c r="KB26" s="107"/>
      <c r="KC26" s="107"/>
      <c r="KD26" s="107"/>
      <c r="KE26" s="107"/>
      <c r="KF26" s="107"/>
      <c r="KG26" s="107"/>
      <c r="KH26" s="107"/>
      <c r="KI26" s="107"/>
      <c r="KJ26" s="107"/>
      <c r="KK26" s="107"/>
      <c r="KL26" s="107"/>
      <c r="KM26" s="107"/>
      <c r="KN26" s="107"/>
      <c r="KO26" s="107"/>
      <c r="KP26" s="107"/>
      <c r="KQ26" s="107"/>
      <c r="KR26" s="107"/>
      <c r="KS26" s="107"/>
      <c r="KT26" s="107"/>
      <c r="KU26" s="107"/>
      <c r="KV26" s="107"/>
      <c r="KW26" s="107"/>
      <c r="KX26" s="107"/>
      <c r="KY26" s="107"/>
      <c r="KZ26" s="107"/>
      <c r="LA26" s="107"/>
      <c r="LB26" s="107"/>
      <c r="LC26" s="107"/>
      <c r="LD26" s="107"/>
      <c r="LE26" s="107"/>
      <c r="LF26" s="107"/>
      <c r="LG26" s="107"/>
      <c r="LH26" s="107"/>
      <c r="LI26" s="107"/>
      <c r="LJ26" s="107"/>
      <c r="LK26" s="107"/>
      <c r="LL26" s="107"/>
      <c r="LM26" s="107"/>
      <c r="LN26" s="107"/>
      <c r="LO26" s="107"/>
      <c r="LP26" s="107"/>
      <c r="LQ26" s="107"/>
      <c r="LR26" s="107"/>
      <c r="LS26" s="107"/>
      <c r="LT26" s="107"/>
      <c r="LU26" s="107"/>
      <c r="LV26" s="107"/>
      <c r="LW26" s="107"/>
      <c r="LX26" s="107"/>
      <c r="LY26" s="107"/>
      <c r="LZ26" s="107"/>
      <c r="MA26" s="107"/>
      <c r="MB26" s="107"/>
      <c r="MC26" s="107"/>
      <c r="MD26" s="107"/>
      <c r="ME26" s="107"/>
      <c r="MF26" s="107"/>
      <c r="MG26" s="107"/>
      <c r="MH26" s="107"/>
      <c r="MI26" s="107"/>
      <c r="MJ26" s="107"/>
      <c r="MK26" s="107"/>
      <c r="ML26" s="107"/>
      <c r="MM26" s="107"/>
      <c r="MN26" s="107"/>
      <c r="MO26" s="107"/>
      <c r="MP26" s="107"/>
      <c r="MQ26" s="107"/>
      <c r="MR26" s="107"/>
      <c r="MS26" s="107"/>
      <c r="MT26" s="107"/>
      <c r="MU26" s="107"/>
      <c r="MV26" s="107"/>
      <c r="MW26" s="107"/>
      <c r="MX26" s="107"/>
      <c r="MY26" s="107"/>
      <c r="MZ26" s="107"/>
      <c r="NA26" s="107"/>
      <c r="NB26" s="107"/>
      <c r="NC26" s="107"/>
      <c r="ND26" s="107"/>
      <c r="NE26" s="107"/>
      <c r="NF26" s="107"/>
      <c r="NG26" s="107"/>
      <c r="NH26" s="107"/>
      <c r="NI26" s="107"/>
      <c r="NJ26" s="107"/>
      <c r="NK26" s="107"/>
      <c r="NL26" s="107"/>
      <c r="NM26" s="107"/>
      <c r="NN26" s="107"/>
      <c r="NO26" s="107"/>
      <c r="NP26" s="107"/>
      <c r="NQ26" s="107"/>
      <c r="NR26" s="107"/>
      <c r="NS26" s="107"/>
      <c r="NT26" s="107"/>
      <c r="NU26" s="107"/>
      <c r="NV26" s="107"/>
      <c r="NW26" s="107"/>
      <c r="NX26" s="107"/>
      <c r="NY26" s="107"/>
      <c r="NZ26" s="107"/>
      <c r="OA26" s="107"/>
      <c r="OB26" s="107"/>
      <c r="OC26" s="107"/>
      <c r="OD26" s="107"/>
      <c r="OE26" s="107"/>
      <c r="OF26" s="107"/>
      <c r="OG26" s="107"/>
      <c r="OH26" s="107"/>
      <c r="OI26" s="107"/>
      <c r="OJ26" s="107"/>
      <c r="OK26" s="107"/>
      <c r="OL26" s="107"/>
      <c r="OM26" s="107"/>
      <c r="ON26" s="107"/>
      <c r="OO26" s="107"/>
      <c r="OP26" s="107"/>
      <c r="OQ26" s="107"/>
      <c r="OR26" s="107"/>
      <c r="OS26" s="107"/>
      <c r="OT26" s="107"/>
      <c r="OU26" s="107"/>
      <c r="OV26" s="107"/>
      <c r="OW26" s="107"/>
      <c r="OX26" s="107"/>
      <c r="OY26" s="107"/>
      <c r="OZ26" s="107"/>
      <c r="PA26" s="107"/>
      <c r="PB26" s="107"/>
      <c r="PC26" s="107"/>
      <c r="PD26" s="107"/>
      <c r="PE26" s="107"/>
      <c r="PF26" s="107"/>
      <c r="PG26" s="107"/>
      <c r="PH26" s="107"/>
      <c r="PI26" s="107"/>
      <c r="PJ26" s="107"/>
      <c r="PK26" s="107"/>
      <c r="PL26" s="107"/>
      <c r="PM26" s="107"/>
      <c r="PN26" s="107"/>
      <c r="PO26" s="107"/>
      <c r="PP26" s="107"/>
      <c r="PQ26" s="107"/>
      <c r="PR26" s="107"/>
      <c r="PS26" s="107"/>
      <c r="PT26" s="107"/>
      <c r="PU26" s="107"/>
      <c r="PV26" s="107"/>
      <c r="PW26" s="107"/>
      <c r="PX26" s="107"/>
      <c r="PY26" s="107"/>
      <c r="PZ26" s="107"/>
      <c r="QA26" s="107"/>
      <c r="QB26" s="107"/>
      <c r="QC26" s="107"/>
      <c r="QD26" s="107"/>
      <c r="QE26" s="107"/>
      <c r="QF26" s="107"/>
      <c r="QG26" s="107"/>
      <c r="QH26" s="107"/>
      <c r="QI26" s="107"/>
      <c r="QJ26" s="107"/>
      <c r="QK26" s="107"/>
      <c r="QL26" s="107"/>
      <c r="QM26" s="107"/>
      <c r="QN26" s="107"/>
      <c r="QO26" s="107"/>
      <c r="QP26" s="107"/>
      <c r="QQ26" s="107"/>
      <c r="QR26" s="107"/>
      <c r="QS26" s="107"/>
      <c r="QT26" s="107"/>
      <c r="QU26" s="107"/>
      <c r="QV26" s="107"/>
      <c r="QW26" s="107"/>
      <c r="QX26" s="107"/>
      <c r="QY26" s="107"/>
      <c r="QZ26" s="107"/>
      <c r="RA26" s="107"/>
      <c r="RB26" s="107"/>
      <c r="RC26" s="107"/>
      <c r="RD26" s="107"/>
      <c r="RE26" s="107"/>
      <c r="RF26" s="107"/>
      <c r="RG26" s="107"/>
      <c r="RH26" s="107"/>
      <c r="RI26" s="107"/>
      <c r="RJ26" s="107"/>
      <c r="RK26" s="107"/>
      <c r="RL26" s="107"/>
      <c r="RM26" s="107"/>
      <c r="RN26" s="107"/>
      <c r="RO26" s="107"/>
      <c r="RP26" s="107"/>
      <c r="RQ26" s="107"/>
      <c r="RR26" s="107"/>
      <c r="RS26" s="107"/>
      <c r="RT26" s="107"/>
      <c r="RU26" s="107"/>
      <c r="RV26" s="107"/>
      <c r="RW26" s="107"/>
      <c r="RX26" s="107"/>
      <c r="RY26" s="107"/>
      <c r="RZ26" s="107"/>
      <c r="SA26" s="107"/>
      <c r="SB26" s="107"/>
      <c r="SC26" s="107"/>
      <c r="SD26" s="107"/>
      <c r="SE26" s="107"/>
      <c r="SF26" s="107"/>
      <c r="SG26" s="107"/>
      <c r="SH26" s="107"/>
      <c r="SI26" s="107"/>
      <c r="SJ26" s="107"/>
      <c r="SK26" s="107"/>
      <c r="SL26" s="107"/>
      <c r="SM26" s="107"/>
      <c r="SN26" s="107"/>
      <c r="SO26" s="107"/>
      <c r="SP26" s="107"/>
      <c r="SQ26" s="107"/>
      <c r="SR26" s="107"/>
      <c r="SS26" s="107"/>
      <c r="ST26" s="107"/>
      <c r="SU26" s="107"/>
      <c r="SV26" s="107"/>
      <c r="SW26" s="107"/>
      <c r="SX26" s="107"/>
      <c r="SY26" s="107"/>
      <c r="SZ26" s="107"/>
      <c r="TA26" s="107"/>
      <c r="TB26" s="107"/>
      <c r="TC26" s="107"/>
      <c r="TD26" s="107"/>
      <c r="TE26" s="107"/>
      <c r="TF26" s="107"/>
      <c r="TG26" s="107"/>
      <c r="TH26" s="107"/>
      <c r="TI26" s="107"/>
      <c r="TJ26" s="107"/>
      <c r="TK26" s="107"/>
      <c r="TL26" s="107"/>
      <c r="TM26" s="107"/>
      <c r="TN26" s="107"/>
      <c r="TO26" s="107"/>
      <c r="TP26" s="107"/>
      <c r="TQ26" s="107"/>
      <c r="TR26" s="107"/>
      <c r="TS26" s="107"/>
      <c r="TT26" s="107"/>
      <c r="TU26" s="107"/>
      <c r="TV26" s="107"/>
      <c r="TW26" s="107"/>
      <c r="TX26" s="107"/>
      <c r="TY26" s="107"/>
      <c r="TZ26" s="107"/>
      <c r="UA26" s="107"/>
      <c r="UB26" s="107"/>
      <c r="UC26" s="107"/>
      <c r="UD26" s="107"/>
      <c r="UE26" s="107"/>
      <c r="UF26" s="107"/>
      <c r="UG26" s="107"/>
      <c r="UH26" s="107"/>
      <c r="UI26" s="107"/>
      <c r="UJ26" s="107"/>
      <c r="UK26" s="107"/>
      <c r="UL26" s="107"/>
      <c r="UM26" s="107"/>
      <c r="UN26" s="107"/>
      <c r="UO26" s="107"/>
      <c r="UP26" s="107"/>
      <c r="UQ26" s="107"/>
      <c r="UR26" s="107"/>
      <c r="US26" s="107"/>
      <c r="UT26" s="107"/>
      <c r="UU26" s="107"/>
      <c r="UV26" s="107"/>
      <c r="UW26" s="107"/>
      <c r="UX26" s="107"/>
      <c r="UY26" s="107"/>
      <c r="UZ26" s="107"/>
      <c r="VA26" s="107"/>
      <c r="VB26" s="107"/>
      <c r="VC26" s="107"/>
      <c r="VD26" s="107"/>
      <c r="VE26" s="107"/>
      <c r="VF26" s="107"/>
      <c r="VG26" s="107"/>
      <c r="VH26" s="107"/>
      <c r="VI26" s="107"/>
      <c r="VJ26" s="107"/>
      <c r="VK26" s="107"/>
      <c r="VL26" s="107"/>
      <c r="VM26" s="107"/>
      <c r="VN26" s="107"/>
      <c r="VO26" s="107"/>
      <c r="VP26" s="107"/>
      <c r="VQ26" s="107"/>
      <c r="VR26" s="107"/>
      <c r="VS26" s="107"/>
      <c r="VT26" s="107"/>
      <c r="VU26" s="107"/>
      <c r="VV26" s="107"/>
      <c r="VW26" s="107"/>
      <c r="VX26" s="107"/>
      <c r="VY26" s="107"/>
      <c r="VZ26" s="107"/>
      <c r="WA26" s="107"/>
      <c r="WB26" s="107"/>
      <c r="WC26" s="107"/>
      <c r="WD26" s="107"/>
      <c r="WE26" s="107"/>
      <c r="WF26" s="107"/>
      <c r="WG26" s="107"/>
      <c r="WH26" s="107"/>
      <c r="WI26" s="107"/>
      <c r="WJ26" s="107"/>
      <c r="WK26" s="107"/>
      <c r="WL26" s="107"/>
      <c r="WM26" s="107"/>
      <c r="WN26" s="107"/>
      <c r="WO26" s="107"/>
      <c r="WP26" s="107"/>
      <c r="WQ26" s="107"/>
      <c r="WR26" s="107"/>
      <c r="WS26" s="107"/>
      <c r="WT26" s="107"/>
      <c r="WU26" s="107"/>
      <c r="WV26" s="107"/>
      <c r="WW26" s="107"/>
      <c r="WX26" s="107"/>
      <c r="WY26" s="107"/>
      <c r="WZ26" s="107"/>
      <c r="XA26" s="107"/>
      <c r="XB26" s="107"/>
      <c r="XC26" s="107"/>
      <c r="XD26" s="107"/>
      <c r="XE26" s="107"/>
      <c r="XF26" s="107"/>
      <c r="XG26" s="107"/>
      <c r="XH26" s="107"/>
      <c r="XI26" s="107"/>
      <c r="XJ26" s="107"/>
      <c r="XK26" s="107"/>
      <c r="XL26" s="107"/>
      <c r="XM26" s="107"/>
      <c r="XN26" s="107"/>
      <c r="XO26" s="107"/>
      <c r="XP26" s="107"/>
      <c r="XQ26" s="107"/>
      <c r="XR26" s="107"/>
      <c r="XS26" s="107"/>
      <c r="XT26" s="107"/>
      <c r="XU26" s="107"/>
      <c r="XV26" s="107"/>
      <c r="XW26" s="107"/>
      <c r="XX26" s="107"/>
      <c r="XY26" s="107"/>
      <c r="XZ26" s="107"/>
      <c r="YA26" s="107"/>
      <c r="YB26" s="107"/>
      <c r="YC26" s="107"/>
      <c r="YD26" s="107"/>
      <c r="YE26" s="107"/>
      <c r="YF26" s="107"/>
      <c r="YG26" s="107"/>
      <c r="YH26" s="107"/>
      <c r="YI26" s="107"/>
      <c r="YJ26" s="107"/>
      <c r="YK26" s="107"/>
      <c r="YL26" s="107"/>
      <c r="YM26" s="107"/>
      <c r="YN26" s="107"/>
      <c r="YO26" s="107"/>
      <c r="YP26" s="107"/>
      <c r="YQ26" s="107"/>
      <c r="YR26" s="107"/>
      <c r="YS26" s="107"/>
      <c r="YT26" s="107"/>
      <c r="YU26" s="107"/>
      <c r="YV26" s="107"/>
      <c r="YW26" s="107"/>
      <c r="YX26" s="107"/>
      <c r="YY26" s="107"/>
      <c r="YZ26" s="107"/>
      <c r="ZA26" s="107"/>
      <c r="ZB26" s="107"/>
      <c r="ZC26" s="107"/>
      <c r="ZD26" s="107"/>
      <c r="ZE26" s="107"/>
      <c r="ZF26" s="107"/>
      <c r="ZG26" s="107"/>
      <c r="ZH26" s="107"/>
      <c r="ZI26" s="107"/>
      <c r="ZJ26" s="107"/>
      <c r="ZK26" s="107"/>
      <c r="ZL26" s="107"/>
      <c r="ZM26" s="107"/>
      <c r="ZN26" s="107"/>
      <c r="ZO26" s="107"/>
      <c r="ZP26" s="107"/>
      <c r="ZQ26" s="107"/>
      <c r="ZR26" s="107"/>
      <c r="ZS26" s="107"/>
      <c r="ZT26" s="107"/>
      <c r="ZU26" s="107"/>
      <c r="ZV26" s="107"/>
      <c r="ZW26" s="107"/>
      <c r="ZX26" s="107"/>
      <c r="ZY26" s="107"/>
      <c r="ZZ26" s="107"/>
      <c r="AAA26" s="107"/>
      <c r="AAB26" s="107"/>
      <c r="AAC26" s="107"/>
      <c r="AAD26" s="107"/>
      <c r="AAE26" s="107"/>
      <c r="AAF26" s="107"/>
      <c r="AAG26" s="107"/>
      <c r="AAH26" s="107"/>
      <c r="AAI26" s="107"/>
      <c r="AAJ26" s="107"/>
      <c r="AAK26" s="107"/>
      <c r="AAL26" s="107"/>
      <c r="AAM26" s="107"/>
      <c r="AAN26" s="107"/>
      <c r="AAO26" s="107"/>
      <c r="AAP26" s="107"/>
      <c r="AAQ26" s="107"/>
      <c r="AAR26" s="107"/>
      <c r="AAS26" s="107"/>
      <c r="AAT26" s="107"/>
      <c r="AAU26" s="107"/>
      <c r="AAV26" s="107"/>
      <c r="AAW26" s="107"/>
      <c r="AAX26" s="107"/>
      <c r="AAY26" s="107"/>
      <c r="AAZ26" s="107"/>
      <c r="ABA26" s="107"/>
      <c r="ABB26" s="107"/>
      <c r="ABC26" s="107"/>
      <c r="ABD26" s="107"/>
      <c r="ABE26" s="107"/>
      <c r="ABF26" s="107"/>
      <c r="ABG26" s="107"/>
      <c r="ABH26" s="107"/>
      <c r="ABI26" s="107"/>
      <c r="ABJ26" s="107"/>
      <c r="ABK26" s="107"/>
      <c r="ABL26" s="107"/>
      <c r="ABM26" s="107"/>
      <c r="ABN26" s="107"/>
      <c r="ABO26" s="107"/>
      <c r="ABP26" s="107"/>
      <c r="ABQ26" s="107"/>
      <c r="ABR26" s="107"/>
      <c r="ABS26" s="107"/>
      <c r="ABT26" s="107"/>
      <c r="ABU26" s="107"/>
      <c r="ABV26" s="107"/>
      <c r="ABW26" s="107"/>
      <c r="ABX26" s="107"/>
      <c r="ABY26" s="107"/>
      <c r="ABZ26" s="107"/>
      <c r="ACA26" s="107"/>
      <c r="ACB26" s="107"/>
      <c r="ACC26" s="107"/>
      <c r="ACD26" s="107"/>
      <c r="ACE26" s="107"/>
      <c r="ACF26" s="107"/>
      <c r="ACG26" s="107"/>
      <c r="ACH26" s="107"/>
      <c r="ACI26" s="107"/>
      <c r="ACJ26" s="107"/>
      <c r="ACK26" s="107"/>
      <c r="ACL26" s="107"/>
      <c r="ACM26" s="107"/>
      <c r="ACN26" s="107"/>
      <c r="ACO26" s="107"/>
      <c r="ACP26" s="107"/>
      <c r="ACQ26" s="107"/>
      <c r="ACR26" s="107"/>
      <c r="ACS26" s="107"/>
      <c r="ACT26" s="107"/>
      <c r="ACU26" s="107"/>
      <c r="ACV26" s="107"/>
      <c r="ACW26" s="107"/>
      <c r="ACX26" s="107"/>
      <c r="ACY26" s="107"/>
      <c r="ACZ26" s="107"/>
      <c r="ADA26" s="107"/>
      <c r="ADB26" s="107"/>
      <c r="ADC26" s="107"/>
      <c r="ADD26" s="107"/>
      <c r="ADE26" s="107"/>
      <c r="ADF26" s="107"/>
      <c r="ADG26" s="107"/>
      <c r="ADH26" s="107"/>
      <c r="ADI26" s="107"/>
      <c r="ADJ26" s="107"/>
      <c r="ADK26" s="107"/>
      <c r="ADL26" s="107"/>
      <c r="ADM26" s="107"/>
      <c r="ADN26" s="107"/>
      <c r="ADO26" s="107"/>
      <c r="ADP26" s="107"/>
      <c r="ADQ26" s="107"/>
      <c r="ADR26" s="107"/>
      <c r="ADS26" s="107"/>
      <c r="ADT26" s="107"/>
      <c r="ADU26" s="107"/>
      <c r="ADV26" s="107"/>
      <c r="ADW26" s="107"/>
      <c r="ADX26" s="107"/>
      <c r="ADY26" s="107"/>
      <c r="ADZ26" s="107"/>
      <c r="AEA26" s="107"/>
      <c r="AEB26" s="107"/>
      <c r="AEC26" s="107"/>
      <c r="AED26" s="107"/>
      <c r="AEE26" s="107"/>
      <c r="AEF26" s="107"/>
      <c r="AEG26" s="107"/>
      <c r="AEH26" s="107"/>
      <c r="AEI26" s="107"/>
      <c r="AEJ26" s="107"/>
      <c r="AEK26" s="107"/>
      <c r="AEL26" s="107"/>
      <c r="AEM26" s="107"/>
      <c r="AEN26" s="107"/>
      <c r="AEO26" s="107"/>
      <c r="AEP26" s="107"/>
      <c r="AEQ26" s="107"/>
      <c r="AER26" s="107"/>
      <c r="AES26" s="107"/>
      <c r="AET26" s="107"/>
      <c r="AEU26" s="107"/>
      <c r="AEV26" s="107"/>
      <c r="AEW26" s="107"/>
      <c r="AEX26" s="107"/>
      <c r="AEY26" s="107"/>
      <c r="AEZ26" s="107"/>
      <c r="AFA26" s="107"/>
      <c r="AFB26" s="107"/>
      <c r="AFC26" s="107"/>
      <c r="AFD26" s="107"/>
      <c r="AFE26" s="107"/>
      <c r="AFF26" s="107"/>
      <c r="AFG26" s="107"/>
      <c r="AFH26" s="107"/>
      <c r="AFI26" s="107"/>
      <c r="AFJ26" s="107"/>
      <c r="AFK26" s="107"/>
      <c r="AFL26" s="107"/>
      <c r="AFM26" s="107"/>
      <c r="AFN26" s="107"/>
      <c r="AFO26" s="107"/>
      <c r="AFP26" s="107"/>
      <c r="AFQ26" s="107"/>
      <c r="AFR26" s="107"/>
      <c r="AFS26" s="107"/>
      <c r="AFT26" s="107"/>
      <c r="AFU26" s="107"/>
      <c r="AFV26" s="107"/>
      <c r="AFW26" s="107"/>
      <c r="AFX26" s="107"/>
      <c r="AFY26" s="107"/>
      <c r="AFZ26" s="107"/>
      <c r="AGA26" s="107"/>
      <c r="AGB26" s="107"/>
      <c r="AGC26" s="107"/>
      <c r="AGD26" s="107"/>
      <c r="AGE26" s="107"/>
      <c r="AGF26" s="107"/>
      <c r="AGG26" s="107"/>
      <c r="AGH26" s="107"/>
      <c r="AGI26" s="107"/>
      <c r="AGJ26" s="107"/>
      <c r="AGK26" s="107"/>
      <c r="AGL26" s="107"/>
      <c r="AGM26" s="107"/>
      <c r="AGN26" s="107"/>
      <c r="AGO26" s="107"/>
      <c r="AGP26" s="107"/>
      <c r="AGQ26" s="107"/>
      <c r="AGR26" s="107"/>
      <c r="AGS26" s="107"/>
      <c r="AGT26" s="107"/>
      <c r="AGU26" s="107"/>
      <c r="AGV26" s="107"/>
      <c r="AGW26" s="107"/>
      <c r="AGX26" s="107"/>
      <c r="AGY26" s="107"/>
      <c r="AGZ26" s="107"/>
      <c r="AHA26" s="107"/>
      <c r="AHB26" s="107"/>
      <c r="AHC26" s="107"/>
      <c r="AHD26" s="107"/>
      <c r="AHE26" s="107"/>
      <c r="AHF26" s="107"/>
      <c r="AHG26" s="107"/>
      <c r="AHH26" s="107"/>
      <c r="AHI26" s="107"/>
      <c r="AHJ26" s="107"/>
      <c r="AHK26" s="107"/>
      <c r="AHL26" s="107"/>
      <c r="AHM26" s="107"/>
      <c r="AHN26" s="107"/>
      <c r="AHO26" s="107"/>
      <c r="AHP26" s="107"/>
      <c r="AHQ26" s="107"/>
      <c r="AHR26" s="107"/>
      <c r="AHS26" s="107"/>
      <c r="AHT26" s="107"/>
      <c r="AHU26" s="107"/>
      <c r="AHV26" s="107"/>
      <c r="AHW26" s="107"/>
      <c r="AHX26" s="107"/>
      <c r="AHY26" s="107"/>
      <c r="AHZ26" s="107"/>
      <c r="AIA26" s="107"/>
      <c r="AIB26" s="107"/>
      <c r="AIC26" s="107"/>
      <c r="AID26" s="107"/>
      <c r="AIE26" s="107"/>
      <c r="AIF26" s="107"/>
      <c r="AIG26" s="107"/>
      <c r="AIH26" s="107"/>
      <c r="AII26" s="107"/>
      <c r="AIJ26" s="107"/>
      <c r="AIK26" s="107"/>
      <c r="AIL26" s="107"/>
      <c r="AIM26" s="107"/>
      <c r="AIN26" s="107"/>
      <c r="AIO26" s="107"/>
      <c r="AIP26" s="107"/>
      <c r="AIQ26" s="107"/>
      <c r="AIR26" s="107"/>
      <c r="AIS26" s="107"/>
      <c r="AIT26" s="107"/>
      <c r="AIU26" s="107"/>
      <c r="AIV26" s="107"/>
      <c r="AIW26" s="107"/>
      <c r="AIX26" s="107"/>
      <c r="AIY26" s="107"/>
      <c r="AIZ26" s="107"/>
      <c r="AJA26" s="107"/>
      <c r="AJB26" s="107"/>
      <c r="AJC26" s="107"/>
      <c r="AJD26" s="107"/>
      <c r="AJE26" s="107"/>
      <c r="AJF26" s="107"/>
      <c r="AJG26" s="107"/>
      <c r="AJH26" s="107"/>
      <c r="AJI26" s="107"/>
      <c r="AJJ26" s="107"/>
      <c r="AJK26" s="107"/>
      <c r="AJL26" s="107"/>
      <c r="AJM26" s="107"/>
      <c r="AJN26" s="107"/>
      <c r="AJO26" s="107"/>
      <c r="AJP26" s="107"/>
      <c r="AJQ26" s="107"/>
      <c r="AJR26" s="107"/>
      <c r="AJS26" s="107"/>
      <c r="AJT26" s="107"/>
      <c r="AJU26" s="107"/>
      <c r="AJV26" s="107"/>
      <c r="AJW26" s="107"/>
      <c r="AJX26" s="107"/>
      <c r="AJY26" s="107"/>
      <c r="AJZ26" s="107"/>
      <c r="AKA26" s="107"/>
      <c r="AKB26" s="107"/>
      <c r="AKC26" s="107"/>
      <c r="AKD26" s="107"/>
      <c r="AKE26" s="107"/>
      <c r="AKF26" s="107"/>
      <c r="AKG26" s="107"/>
      <c r="AKH26" s="107"/>
      <c r="AKI26" s="107"/>
      <c r="AKJ26" s="107"/>
      <c r="AKK26" s="107"/>
      <c r="AKL26" s="107"/>
      <c r="AKM26" s="107"/>
      <c r="AKN26" s="107"/>
      <c r="AKO26" s="107"/>
      <c r="AKP26" s="107"/>
      <c r="AKQ26" s="107"/>
      <c r="AKR26" s="107"/>
      <c r="AKS26" s="107"/>
      <c r="AKT26" s="107"/>
      <c r="AKU26" s="107"/>
      <c r="AKV26" s="107"/>
      <c r="AKW26" s="107"/>
      <c r="AKX26" s="107"/>
      <c r="AKY26" s="107"/>
      <c r="AKZ26" s="107"/>
      <c r="ALA26" s="107"/>
      <c r="ALB26" s="107"/>
      <c r="ALC26" s="107"/>
      <c r="ALD26" s="107"/>
      <c r="ALE26" s="107"/>
      <c r="ALF26" s="107"/>
      <c r="ALG26" s="107"/>
      <c r="ALH26" s="107"/>
      <c r="ALI26" s="107"/>
      <c r="ALJ26" s="107"/>
      <c r="ALK26" s="107"/>
      <c r="ALL26" s="107"/>
      <c r="ALM26" s="107"/>
      <c r="ALN26" s="107"/>
      <c r="ALO26" s="107"/>
      <c r="ALP26" s="107"/>
      <c r="ALQ26" s="107"/>
      <c r="ALR26" s="107"/>
      <c r="ALS26" s="107"/>
      <c r="ALT26" s="107"/>
      <c r="ALU26" s="107"/>
      <c r="ALV26" s="107"/>
      <c r="ALW26" s="107"/>
      <c r="ALX26" s="107"/>
      <c r="ALY26" s="107"/>
      <c r="ALZ26" s="107"/>
      <c r="AMA26" s="107"/>
      <c r="AMB26" s="107"/>
      <c r="AMC26" s="107"/>
      <c r="AMD26" s="107"/>
      <c r="AME26" s="107"/>
      <c r="AMF26" s="107"/>
      <c r="AMG26" s="107"/>
    </row>
    <row r="27" spans="1:1021" s="1" customFormat="1">
      <c r="A27" s="172" t="s">
        <v>64</v>
      </c>
      <c r="B27" s="111"/>
      <c r="C27" s="107"/>
      <c r="D27" s="107"/>
      <c r="E27" s="107"/>
      <c r="F27" s="107"/>
      <c r="G27" s="107"/>
      <c r="H27" s="107"/>
      <c r="I27" s="107"/>
      <c r="J27" s="107"/>
      <c r="K27" s="107"/>
      <c r="L27" s="107"/>
      <c r="M27" s="107"/>
      <c r="N27" s="107"/>
      <c r="O27" s="107"/>
      <c r="P27" s="107"/>
      <c r="Q27" s="107"/>
      <c r="R27" s="107"/>
      <c r="S27" s="107"/>
      <c r="T27" s="107"/>
      <c r="U27" s="107"/>
      <c r="V27" s="107"/>
      <c r="W27" s="107"/>
      <c r="X27" s="107"/>
      <c r="Y27" s="107"/>
      <c r="Z27" s="107"/>
      <c r="AA27" s="107"/>
      <c r="AB27" s="107"/>
      <c r="AC27" s="107"/>
      <c r="AD27" s="107"/>
      <c r="AE27" s="107"/>
      <c r="AF27" s="107"/>
      <c r="AG27" s="107"/>
      <c r="AH27" s="107"/>
      <c r="AI27" s="107"/>
      <c r="AJ27" s="107"/>
      <c r="AK27" s="107"/>
      <c r="AL27" s="107"/>
      <c r="AM27" s="107"/>
      <c r="AN27" s="107"/>
      <c r="AO27" s="107"/>
      <c r="AP27" s="107"/>
      <c r="AQ27" s="107"/>
      <c r="AR27" s="107"/>
      <c r="AS27" s="107"/>
      <c r="AT27" s="107"/>
      <c r="AU27" s="107"/>
      <c r="AV27" s="107"/>
      <c r="AW27" s="107"/>
      <c r="AX27" s="107"/>
      <c r="AY27" s="107"/>
      <c r="AZ27" s="107"/>
      <c r="BA27" s="107"/>
      <c r="BB27" s="107"/>
      <c r="BC27" s="107"/>
      <c r="BD27" s="107"/>
      <c r="BE27" s="107"/>
      <c r="BF27" s="107"/>
      <c r="BG27" s="107"/>
      <c r="BH27" s="107"/>
      <c r="BI27" s="107"/>
      <c r="BJ27" s="107"/>
      <c r="BK27" s="107"/>
      <c r="BL27" s="107"/>
      <c r="BM27" s="107"/>
      <c r="BN27" s="107"/>
      <c r="BO27" s="107"/>
      <c r="BP27" s="107"/>
      <c r="BQ27" s="107"/>
      <c r="BR27" s="107"/>
      <c r="BS27" s="107"/>
      <c r="BT27" s="107"/>
      <c r="BU27" s="107"/>
      <c r="BV27" s="107"/>
      <c r="BW27" s="107"/>
      <c r="BX27" s="107"/>
      <c r="BY27" s="107"/>
      <c r="BZ27" s="107"/>
      <c r="CA27" s="107"/>
      <c r="CB27" s="107"/>
      <c r="CC27" s="107"/>
      <c r="CD27" s="107"/>
      <c r="CE27" s="107"/>
      <c r="CF27" s="107"/>
      <c r="CG27" s="107"/>
      <c r="CH27" s="107"/>
      <c r="CI27" s="107"/>
      <c r="CJ27" s="107"/>
      <c r="CK27" s="107"/>
      <c r="CL27" s="107"/>
      <c r="CM27" s="107"/>
      <c r="CN27" s="107"/>
      <c r="CO27" s="107"/>
      <c r="CP27" s="107"/>
      <c r="CQ27" s="107"/>
      <c r="CR27" s="107"/>
      <c r="CS27" s="107"/>
      <c r="CT27" s="107"/>
      <c r="CU27" s="107"/>
      <c r="CV27" s="107"/>
      <c r="CW27" s="107"/>
      <c r="CX27" s="107"/>
      <c r="CY27" s="107"/>
      <c r="CZ27" s="107"/>
      <c r="DA27" s="107"/>
      <c r="DB27" s="107"/>
      <c r="DC27" s="107"/>
      <c r="DD27" s="107"/>
      <c r="DE27" s="107"/>
      <c r="DF27" s="107"/>
      <c r="DG27" s="107"/>
      <c r="DH27" s="107"/>
      <c r="DI27" s="107"/>
      <c r="DJ27" s="107"/>
      <c r="DK27" s="107"/>
      <c r="DL27" s="107"/>
      <c r="DM27" s="107"/>
      <c r="DN27" s="107"/>
      <c r="DO27" s="107"/>
      <c r="DP27" s="107"/>
      <c r="DQ27" s="107"/>
      <c r="DR27" s="107"/>
      <c r="DS27" s="107"/>
      <c r="DT27" s="107"/>
      <c r="DU27" s="107"/>
      <c r="DV27" s="107"/>
      <c r="DW27" s="107"/>
      <c r="DX27" s="107"/>
      <c r="DY27" s="107"/>
      <c r="DZ27" s="107"/>
      <c r="EA27" s="107"/>
      <c r="EB27" s="107"/>
      <c r="EC27" s="107"/>
      <c r="ED27" s="107"/>
      <c r="EE27" s="107"/>
      <c r="EF27" s="107"/>
      <c r="EG27" s="107"/>
      <c r="EH27" s="107"/>
      <c r="EI27" s="107"/>
      <c r="EJ27" s="107"/>
      <c r="EK27" s="107"/>
      <c r="EL27" s="107"/>
      <c r="EM27" s="107"/>
      <c r="EN27" s="107"/>
      <c r="EO27" s="107"/>
      <c r="EP27" s="107"/>
      <c r="EQ27" s="107"/>
      <c r="ER27" s="107"/>
      <c r="ES27" s="107"/>
      <c r="ET27" s="107"/>
      <c r="EU27" s="107"/>
      <c r="EV27" s="107"/>
      <c r="EW27" s="107"/>
      <c r="EX27" s="107"/>
      <c r="EY27" s="107"/>
      <c r="EZ27" s="107"/>
      <c r="FA27" s="107"/>
      <c r="FB27" s="107"/>
      <c r="FC27" s="107"/>
      <c r="FD27" s="107"/>
      <c r="FE27" s="107"/>
      <c r="FF27" s="107"/>
      <c r="FG27" s="107"/>
      <c r="FH27" s="107"/>
      <c r="FI27" s="107"/>
      <c r="FJ27" s="107"/>
      <c r="FK27" s="107"/>
      <c r="FL27" s="107"/>
      <c r="FM27" s="107"/>
      <c r="FN27" s="107"/>
      <c r="FO27" s="107"/>
      <c r="FP27" s="107"/>
      <c r="FQ27" s="107"/>
      <c r="FR27" s="107"/>
      <c r="FS27" s="107"/>
      <c r="FT27" s="107"/>
      <c r="FU27" s="107"/>
      <c r="FV27" s="107"/>
      <c r="FW27" s="107"/>
      <c r="FX27" s="107"/>
      <c r="FY27" s="107"/>
      <c r="FZ27" s="107"/>
      <c r="GA27" s="107"/>
      <c r="GB27" s="107"/>
      <c r="GC27" s="107"/>
      <c r="GD27" s="107"/>
      <c r="GE27" s="107"/>
      <c r="GF27" s="107"/>
      <c r="GG27" s="107"/>
      <c r="GH27" s="107"/>
      <c r="GI27" s="107"/>
      <c r="GJ27" s="107"/>
      <c r="GK27" s="107"/>
      <c r="GL27" s="107"/>
      <c r="GM27" s="107"/>
      <c r="GN27" s="107"/>
      <c r="GO27" s="107"/>
      <c r="GP27" s="107"/>
      <c r="GQ27" s="107"/>
      <c r="GR27" s="107"/>
      <c r="GS27" s="107"/>
      <c r="GT27" s="107"/>
      <c r="GU27" s="107"/>
      <c r="GV27" s="107"/>
      <c r="GW27" s="107"/>
      <c r="GX27" s="107"/>
      <c r="GY27" s="107"/>
      <c r="GZ27" s="107"/>
      <c r="HA27" s="107"/>
      <c r="HB27" s="107"/>
      <c r="HC27" s="107"/>
      <c r="HD27" s="107"/>
      <c r="HE27" s="107"/>
      <c r="HF27" s="107"/>
      <c r="HG27" s="107"/>
      <c r="HH27" s="107"/>
      <c r="HI27" s="107"/>
      <c r="HJ27" s="107"/>
      <c r="HK27" s="107"/>
      <c r="HL27" s="107"/>
      <c r="HM27" s="107"/>
      <c r="HN27" s="107"/>
      <c r="HO27" s="107"/>
      <c r="HP27" s="107"/>
      <c r="HQ27" s="107"/>
      <c r="HR27" s="107"/>
      <c r="HS27" s="107"/>
      <c r="HT27" s="107"/>
      <c r="HU27" s="107"/>
      <c r="HV27" s="107"/>
      <c r="HW27" s="107"/>
      <c r="HX27" s="107"/>
      <c r="HY27" s="107"/>
      <c r="HZ27" s="107"/>
      <c r="IA27" s="107"/>
      <c r="IB27" s="107"/>
      <c r="IC27" s="107"/>
      <c r="ID27" s="107"/>
      <c r="IE27" s="107"/>
      <c r="IF27" s="107"/>
      <c r="IG27" s="107"/>
      <c r="IH27" s="107"/>
      <c r="II27" s="107"/>
      <c r="IJ27" s="107"/>
      <c r="IK27" s="107"/>
      <c r="IL27" s="107"/>
      <c r="IM27" s="107"/>
      <c r="IN27" s="107"/>
      <c r="IO27" s="107"/>
      <c r="IP27" s="107"/>
      <c r="IQ27" s="107"/>
      <c r="IR27" s="107"/>
      <c r="IS27" s="107"/>
      <c r="IT27" s="107"/>
      <c r="IU27" s="107"/>
      <c r="IV27" s="107"/>
      <c r="IW27" s="107"/>
      <c r="IX27" s="107"/>
      <c r="IY27" s="107"/>
      <c r="IZ27" s="107"/>
      <c r="JA27" s="107"/>
      <c r="JB27" s="107"/>
      <c r="JC27" s="107"/>
      <c r="JD27" s="107"/>
      <c r="JE27" s="107"/>
      <c r="JF27" s="107"/>
      <c r="JG27" s="107"/>
      <c r="JH27" s="107"/>
      <c r="JI27" s="107"/>
      <c r="JJ27" s="107"/>
      <c r="JK27" s="107"/>
      <c r="JL27" s="107"/>
      <c r="JM27" s="107"/>
      <c r="JN27" s="107"/>
      <c r="JO27" s="107"/>
      <c r="JP27" s="107"/>
      <c r="JQ27" s="107"/>
      <c r="JR27" s="107"/>
      <c r="JS27" s="107"/>
      <c r="JT27" s="107"/>
      <c r="JU27" s="107"/>
      <c r="JV27" s="107"/>
      <c r="JW27" s="107"/>
      <c r="JX27" s="107"/>
      <c r="JY27" s="107"/>
      <c r="JZ27" s="107"/>
      <c r="KA27" s="107"/>
      <c r="KB27" s="107"/>
      <c r="KC27" s="107"/>
      <c r="KD27" s="107"/>
      <c r="KE27" s="107"/>
      <c r="KF27" s="107"/>
      <c r="KG27" s="107"/>
      <c r="KH27" s="107"/>
      <c r="KI27" s="107"/>
      <c r="KJ27" s="107"/>
      <c r="KK27" s="107"/>
      <c r="KL27" s="107"/>
      <c r="KM27" s="107"/>
      <c r="KN27" s="107"/>
      <c r="KO27" s="107"/>
      <c r="KP27" s="107"/>
      <c r="KQ27" s="107"/>
      <c r="KR27" s="107"/>
      <c r="KS27" s="107"/>
      <c r="KT27" s="107"/>
      <c r="KU27" s="107"/>
      <c r="KV27" s="107"/>
      <c r="KW27" s="107"/>
      <c r="KX27" s="107"/>
      <c r="KY27" s="107"/>
      <c r="KZ27" s="107"/>
      <c r="LA27" s="107"/>
      <c r="LB27" s="107"/>
      <c r="LC27" s="107"/>
      <c r="LD27" s="107"/>
      <c r="LE27" s="107"/>
      <c r="LF27" s="107"/>
      <c r="LG27" s="107"/>
      <c r="LH27" s="107"/>
      <c r="LI27" s="107"/>
      <c r="LJ27" s="107"/>
      <c r="LK27" s="107"/>
      <c r="LL27" s="107"/>
      <c r="LM27" s="107"/>
      <c r="LN27" s="107"/>
      <c r="LO27" s="107"/>
      <c r="LP27" s="107"/>
      <c r="LQ27" s="107"/>
      <c r="LR27" s="107"/>
      <c r="LS27" s="107"/>
      <c r="LT27" s="107"/>
      <c r="LU27" s="107"/>
      <c r="LV27" s="107"/>
      <c r="LW27" s="107"/>
      <c r="LX27" s="107"/>
      <c r="LY27" s="107"/>
      <c r="LZ27" s="107"/>
      <c r="MA27" s="107"/>
      <c r="MB27" s="107"/>
      <c r="MC27" s="107"/>
      <c r="MD27" s="107"/>
      <c r="ME27" s="107"/>
      <c r="MF27" s="107"/>
      <c r="MG27" s="107"/>
      <c r="MH27" s="107"/>
      <c r="MI27" s="107"/>
      <c r="MJ27" s="107"/>
      <c r="MK27" s="107"/>
      <c r="ML27" s="107"/>
      <c r="MM27" s="107"/>
      <c r="MN27" s="107"/>
      <c r="MO27" s="107"/>
      <c r="MP27" s="107"/>
      <c r="MQ27" s="107"/>
      <c r="MR27" s="107"/>
      <c r="MS27" s="107"/>
      <c r="MT27" s="107"/>
      <c r="MU27" s="107"/>
      <c r="MV27" s="107"/>
      <c r="MW27" s="107"/>
      <c r="MX27" s="107"/>
      <c r="MY27" s="107"/>
      <c r="MZ27" s="107"/>
      <c r="NA27" s="107"/>
      <c r="NB27" s="107"/>
      <c r="NC27" s="107"/>
      <c r="ND27" s="107"/>
      <c r="NE27" s="107"/>
      <c r="NF27" s="107"/>
      <c r="NG27" s="107"/>
      <c r="NH27" s="107"/>
      <c r="NI27" s="107"/>
      <c r="NJ27" s="107"/>
      <c r="NK27" s="107"/>
      <c r="NL27" s="107"/>
      <c r="NM27" s="107"/>
      <c r="NN27" s="107"/>
      <c r="NO27" s="107"/>
      <c r="NP27" s="107"/>
      <c r="NQ27" s="107"/>
      <c r="NR27" s="107"/>
      <c r="NS27" s="107"/>
      <c r="NT27" s="107"/>
      <c r="NU27" s="107"/>
      <c r="NV27" s="107"/>
      <c r="NW27" s="107"/>
      <c r="NX27" s="107"/>
      <c r="NY27" s="107"/>
      <c r="NZ27" s="107"/>
      <c r="OA27" s="107"/>
      <c r="OB27" s="107"/>
      <c r="OC27" s="107"/>
      <c r="OD27" s="107"/>
      <c r="OE27" s="107"/>
      <c r="OF27" s="107"/>
      <c r="OG27" s="107"/>
      <c r="OH27" s="107"/>
      <c r="OI27" s="107"/>
      <c r="OJ27" s="107"/>
      <c r="OK27" s="107"/>
      <c r="OL27" s="107"/>
      <c r="OM27" s="107"/>
      <c r="ON27" s="107"/>
      <c r="OO27" s="107"/>
      <c r="OP27" s="107"/>
      <c r="OQ27" s="107"/>
      <c r="OR27" s="107"/>
      <c r="OS27" s="107"/>
      <c r="OT27" s="107"/>
      <c r="OU27" s="107"/>
      <c r="OV27" s="107"/>
      <c r="OW27" s="107"/>
      <c r="OX27" s="107"/>
      <c r="OY27" s="107"/>
      <c r="OZ27" s="107"/>
      <c r="PA27" s="107"/>
      <c r="PB27" s="107"/>
      <c r="PC27" s="107"/>
      <c r="PD27" s="107"/>
      <c r="PE27" s="107"/>
      <c r="PF27" s="107"/>
      <c r="PG27" s="107"/>
      <c r="PH27" s="107"/>
      <c r="PI27" s="107"/>
      <c r="PJ27" s="107"/>
      <c r="PK27" s="107"/>
      <c r="PL27" s="107"/>
      <c r="PM27" s="107"/>
      <c r="PN27" s="107"/>
      <c r="PO27" s="107"/>
      <c r="PP27" s="107"/>
      <c r="PQ27" s="107"/>
      <c r="PR27" s="107"/>
      <c r="PS27" s="107"/>
      <c r="PT27" s="107"/>
      <c r="PU27" s="107"/>
      <c r="PV27" s="107"/>
      <c r="PW27" s="107"/>
      <c r="PX27" s="107"/>
      <c r="PY27" s="107"/>
      <c r="PZ27" s="107"/>
      <c r="QA27" s="107"/>
      <c r="QB27" s="107"/>
      <c r="QC27" s="107"/>
      <c r="QD27" s="107"/>
      <c r="QE27" s="107"/>
      <c r="QF27" s="107"/>
      <c r="QG27" s="107"/>
      <c r="QH27" s="107"/>
      <c r="QI27" s="107"/>
      <c r="QJ27" s="107"/>
      <c r="QK27" s="107"/>
      <c r="QL27" s="107"/>
      <c r="QM27" s="107"/>
      <c r="QN27" s="107"/>
      <c r="QO27" s="107"/>
      <c r="QP27" s="107"/>
      <c r="QQ27" s="107"/>
      <c r="QR27" s="107"/>
      <c r="QS27" s="107"/>
      <c r="QT27" s="107"/>
      <c r="QU27" s="107"/>
      <c r="QV27" s="107"/>
      <c r="QW27" s="107"/>
      <c r="QX27" s="107"/>
      <c r="QY27" s="107"/>
      <c r="QZ27" s="107"/>
      <c r="RA27" s="107"/>
      <c r="RB27" s="107"/>
      <c r="RC27" s="107"/>
      <c r="RD27" s="107"/>
      <c r="RE27" s="107"/>
      <c r="RF27" s="107"/>
      <c r="RG27" s="107"/>
      <c r="RH27" s="107"/>
      <c r="RI27" s="107"/>
      <c r="RJ27" s="107"/>
      <c r="RK27" s="107"/>
      <c r="RL27" s="107"/>
      <c r="RM27" s="107"/>
      <c r="RN27" s="107"/>
      <c r="RO27" s="107"/>
      <c r="RP27" s="107"/>
      <c r="RQ27" s="107"/>
      <c r="RR27" s="107"/>
      <c r="RS27" s="107"/>
      <c r="RT27" s="107"/>
      <c r="RU27" s="107"/>
      <c r="RV27" s="107"/>
      <c r="RW27" s="107"/>
      <c r="RX27" s="107"/>
      <c r="RY27" s="107"/>
      <c r="RZ27" s="107"/>
      <c r="SA27" s="107"/>
      <c r="SB27" s="107"/>
      <c r="SC27" s="107"/>
      <c r="SD27" s="107"/>
      <c r="SE27" s="107"/>
      <c r="SF27" s="107"/>
      <c r="SG27" s="107"/>
      <c r="SH27" s="107"/>
      <c r="SI27" s="107"/>
      <c r="SJ27" s="107"/>
      <c r="SK27" s="107"/>
      <c r="SL27" s="107"/>
      <c r="SM27" s="107"/>
      <c r="SN27" s="107"/>
      <c r="SO27" s="107"/>
      <c r="SP27" s="107"/>
      <c r="SQ27" s="107"/>
      <c r="SR27" s="107"/>
      <c r="SS27" s="107"/>
      <c r="ST27" s="107"/>
      <c r="SU27" s="107"/>
      <c r="SV27" s="107"/>
      <c r="SW27" s="107"/>
      <c r="SX27" s="107"/>
      <c r="SY27" s="107"/>
      <c r="SZ27" s="107"/>
      <c r="TA27" s="107"/>
      <c r="TB27" s="107"/>
      <c r="TC27" s="107"/>
      <c r="TD27" s="107"/>
      <c r="TE27" s="107"/>
      <c r="TF27" s="107"/>
      <c r="TG27" s="107"/>
      <c r="TH27" s="107"/>
      <c r="TI27" s="107"/>
      <c r="TJ27" s="107"/>
      <c r="TK27" s="107"/>
      <c r="TL27" s="107"/>
      <c r="TM27" s="107"/>
      <c r="TN27" s="107"/>
      <c r="TO27" s="107"/>
      <c r="TP27" s="107"/>
      <c r="TQ27" s="107"/>
      <c r="TR27" s="107"/>
      <c r="TS27" s="107"/>
      <c r="TT27" s="107"/>
      <c r="TU27" s="107"/>
      <c r="TV27" s="107"/>
      <c r="TW27" s="107"/>
      <c r="TX27" s="107"/>
      <c r="TY27" s="107"/>
      <c r="TZ27" s="107"/>
      <c r="UA27" s="107"/>
      <c r="UB27" s="107"/>
      <c r="UC27" s="107"/>
      <c r="UD27" s="107"/>
      <c r="UE27" s="107"/>
      <c r="UF27" s="107"/>
      <c r="UG27" s="107"/>
      <c r="UH27" s="107"/>
      <c r="UI27" s="107"/>
      <c r="UJ27" s="107"/>
      <c r="UK27" s="107"/>
      <c r="UL27" s="107"/>
      <c r="UM27" s="107"/>
      <c r="UN27" s="107"/>
      <c r="UO27" s="107"/>
      <c r="UP27" s="107"/>
      <c r="UQ27" s="107"/>
      <c r="UR27" s="107"/>
      <c r="US27" s="107"/>
      <c r="UT27" s="107"/>
      <c r="UU27" s="107"/>
      <c r="UV27" s="107"/>
      <c r="UW27" s="107"/>
      <c r="UX27" s="107"/>
      <c r="UY27" s="107"/>
      <c r="UZ27" s="107"/>
      <c r="VA27" s="107"/>
      <c r="VB27" s="107"/>
      <c r="VC27" s="107"/>
      <c r="VD27" s="107"/>
      <c r="VE27" s="107"/>
      <c r="VF27" s="107"/>
      <c r="VG27" s="107"/>
      <c r="VH27" s="107"/>
      <c r="VI27" s="107"/>
      <c r="VJ27" s="107"/>
      <c r="VK27" s="107"/>
      <c r="VL27" s="107"/>
      <c r="VM27" s="107"/>
      <c r="VN27" s="107"/>
      <c r="VO27" s="107"/>
      <c r="VP27" s="107"/>
      <c r="VQ27" s="107"/>
      <c r="VR27" s="107"/>
      <c r="VS27" s="107"/>
      <c r="VT27" s="107"/>
      <c r="VU27" s="107"/>
      <c r="VV27" s="107"/>
      <c r="VW27" s="107"/>
      <c r="VX27" s="107"/>
      <c r="VY27" s="107"/>
      <c r="VZ27" s="107"/>
      <c r="WA27" s="107"/>
      <c r="WB27" s="107"/>
      <c r="WC27" s="107"/>
      <c r="WD27" s="107"/>
      <c r="WE27" s="107"/>
      <c r="WF27" s="107"/>
      <c r="WG27" s="107"/>
      <c r="WH27" s="107"/>
      <c r="WI27" s="107"/>
      <c r="WJ27" s="107"/>
      <c r="WK27" s="107"/>
      <c r="WL27" s="107"/>
      <c r="WM27" s="107"/>
      <c r="WN27" s="107"/>
      <c r="WO27" s="107"/>
      <c r="WP27" s="107"/>
      <c r="WQ27" s="107"/>
      <c r="WR27" s="107"/>
      <c r="WS27" s="107"/>
      <c r="WT27" s="107"/>
      <c r="WU27" s="107"/>
      <c r="WV27" s="107"/>
      <c r="WW27" s="107"/>
      <c r="WX27" s="107"/>
      <c r="WY27" s="107"/>
      <c r="WZ27" s="107"/>
      <c r="XA27" s="107"/>
      <c r="XB27" s="107"/>
      <c r="XC27" s="107"/>
      <c r="XD27" s="107"/>
      <c r="XE27" s="107"/>
      <c r="XF27" s="107"/>
      <c r="XG27" s="107"/>
      <c r="XH27" s="107"/>
      <c r="XI27" s="107"/>
      <c r="XJ27" s="107"/>
      <c r="XK27" s="107"/>
      <c r="XL27" s="107"/>
      <c r="XM27" s="107"/>
      <c r="XN27" s="107"/>
      <c r="XO27" s="107"/>
      <c r="XP27" s="107"/>
      <c r="XQ27" s="107"/>
      <c r="XR27" s="107"/>
      <c r="XS27" s="107"/>
      <c r="XT27" s="107"/>
      <c r="XU27" s="107"/>
      <c r="XV27" s="107"/>
      <c r="XW27" s="107"/>
      <c r="XX27" s="107"/>
      <c r="XY27" s="107"/>
      <c r="XZ27" s="107"/>
      <c r="YA27" s="107"/>
      <c r="YB27" s="107"/>
      <c r="YC27" s="107"/>
      <c r="YD27" s="107"/>
      <c r="YE27" s="107"/>
      <c r="YF27" s="107"/>
      <c r="YG27" s="107"/>
      <c r="YH27" s="107"/>
      <c r="YI27" s="107"/>
      <c r="YJ27" s="107"/>
      <c r="YK27" s="107"/>
      <c r="YL27" s="107"/>
      <c r="YM27" s="107"/>
      <c r="YN27" s="107"/>
      <c r="YO27" s="107"/>
      <c r="YP27" s="107"/>
      <c r="YQ27" s="107"/>
      <c r="YR27" s="107"/>
      <c r="YS27" s="107"/>
      <c r="YT27" s="107"/>
      <c r="YU27" s="107"/>
      <c r="YV27" s="107"/>
      <c r="YW27" s="107"/>
      <c r="YX27" s="107"/>
      <c r="YY27" s="107"/>
      <c r="YZ27" s="107"/>
      <c r="ZA27" s="107"/>
      <c r="ZB27" s="107"/>
      <c r="ZC27" s="107"/>
      <c r="ZD27" s="107"/>
      <c r="ZE27" s="107"/>
      <c r="ZF27" s="107"/>
      <c r="ZG27" s="107"/>
      <c r="ZH27" s="107"/>
      <c r="ZI27" s="107"/>
      <c r="ZJ27" s="107"/>
      <c r="ZK27" s="107"/>
      <c r="ZL27" s="107"/>
      <c r="ZM27" s="107"/>
      <c r="ZN27" s="107"/>
      <c r="ZO27" s="107"/>
      <c r="ZP27" s="107"/>
      <c r="ZQ27" s="107"/>
      <c r="ZR27" s="107"/>
      <c r="ZS27" s="107"/>
      <c r="ZT27" s="107"/>
      <c r="ZU27" s="107"/>
      <c r="ZV27" s="107"/>
      <c r="ZW27" s="107"/>
      <c r="ZX27" s="107"/>
      <c r="ZY27" s="107"/>
      <c r="ZZ27" s="107"/>
      <c r="AAA27" s="107"/>
      <c r="AAB27" s="107"/>
      <c r="AAC27" s="107"/>
      <c r="AAD27" s="107"/>
      <c r="AAE27" s="107"/>
      <c r="AAF27" s="107"/>
      <c r="AAG27" s="107"/>
      <c r="AAH27" s="107"/>
      <c r="AAI27" s="107"/>
      <c r="AAJ27" s="107"/>
      <c r="AAK27" s="107"/>
      <c r="AAL27" s="107"/>
      <c r="AAM27" s="107"/>
      <c r="AAN27" s="107"/>
      <c r="AAO27" s="107"/>
      <c r="AAP27" s="107"/>
      <c r="AAQ27" s="107"/>
      <c r="AAR27" s="107"/>
      <c r="AAS27" s="107"/>
      <c r="AAT27" s="107"/>
      <c r="AAU27" s="107"/>
      <c r="AAV27" s="107"/>
      <c r="AAW27" s="107"/>
      <c r="AAX27" s="107"/>
      <c r="AAY27" s="107"/>
      <c r="AAZ27" s="107"/>
      <c r="ABA27" s="107"/>
      <c r="ABB27" s="107"/>
      <c r="ABC27" s="107"/>
      <c r="ABD27" s="107"/>
      <c r="ABE27" s="107"/>
      <c r="ABF27" s="107"/>
      <c r="ABG27" s="107"/>
      <c r="ABH27" s="107"/>
      <c r="ABI27" s="107"/>
      <c r="ABJ27" s="107"/>
      <c r="ABK27" s="107"/>
      <c r="ABL27" s="107"/>
      <c r="ABM27" s="107"/>
      <c r="ABN27" s="107"/>
      <c r="ABO27" s="107"/>
      <c r="ABP27" s="107"/>
      <c r="ABQ27" s="107"/>
      <c r="ABR27" s="107"/>
      <c r="ABS27" s="107"/>
      <c r="ABT27" s="107"/>
      <c r="ABU27" s="107"/>
      <c r="ABV27" s="107"/>
      <c r="ABW27" s="107"/>
      <c r="ABX27" s="107"/>
      <c r="ABY27" s="107"/>
      <c r="ABZ27" s="107"/>
      <c r="ACA27" s="107"/>
      <c r="ACB27" s="107"/>
      <c r="ACC27" s="107"/>
      <c r="ACD27" s="107"/>
      <c r="ACE27" s="107"/>
      <c r="ACF27" s="107"/>
      <c r="ACG27" s="107"/>
      <c r="ACH27" s="107"/>
      <c r="ACI27" s="107"/>
      <c r="ACJ27" s="107"/>
      <c r="ACK27" s="107"/>
      <c r="ACL27" s="107"/>
      <c r="ACM27" s="107"/>
      <c r="ACN27" s="107"/>
      <c r="ACO27" s="107"/>
      <c r="ACP27" s="107"/>
      <c r="ACQ27" s="107"/>
      <c r="ACR27" s="107"/>
      <c r="ACS27" s="107"/>
      <c r="ACT27" s="107"/>
      <c r="ACU27" s="107"/>
      <c r="ACV27" s="107"/>
      <c r="ACW27" s="107"/>
      <c r="ACX27" s="107"/>
      <c r="ACY27" s="107"/>
      <c r="ACZ27" s="107"/>
      <c r="ADA27" s="107"/>
      <c r="ADB27" s="107"/>
      <c r="ADC27" s="107"/>
      <c r="ADD27" s="107"/>
      <c r="ADE27" s="107"/>
      <c r="ADF27" s="107"/>
      <c r="ADG27" s="107"/>
      <c r="ADH27" s="107"/>
      <c r="ADI27" s="107"/>
      <c r="ADJ27" s="107"/>
      <c r="ADK27" s="107"/>
      <c r="ADL27" s="107"/>
      <c r="ADM27" s="107"/>
      <c r="ADN27" s="107"/>
      <c r="ADO27" s="107"/>
      <c r="ADP27" s="107"/>
      <c r="ADQ27" s="107"/>
      <c r="ADR27" s="107"/>
      <c r="ADS27" s="107"/>
      <c r="ADT27" s="107"/>
      <c r="ADU27" s="107"/>
      <c r="ADV27" s="107"/>
      <c r="ADW27" s="107"/>
      <c r="ADX27" s="107"/>
      <c r="ADY27" s="107"/>
      <c r="ADZ27" s="107"/>
      <c r="AEA27" s="107"/>
      <c r="AEB27" s="107"/>
      <c r="AEC27" s="107"/>
      <c r="AED27" s="107"/>
      <c r="AEE27" s="107"/>
      <c r="AEF27" s="107"/>
      <c r="AEG27" s="107"/>
      <c r="AEH27" s="107"/>
      <c r="AEI27" s="107"/>
      <c r="AEJ27" s="107"/>
      <c r="AEK27" s="107"/>
      <c r="AEL27" s="107"/>
      <c r="AEM27" s="107"/>
      <c r="AEN27" s="107"/>
      <c r="AEO27" s="107"/>
      <c r="AEP27" s="107"/>
      <c r="AEQ27" s="107"/>
      <c r="AER27" s="107"/>
      <c r="AES27" s="107"/>
      <c r="AET27" s="107"/>
      <c r="AEU27" s="107"/>
      <c r="AEV27" s="107"/>
      <c r="AEW27" s="107"/>
      <c r="AEX27" s="107"/>
      <c r="AEY27" s="107"/>
      <c r="AEZ27" s="107"/>
      <c r="AFA27" s="107"/>
      <c r="AFB27" s="107"/>
      <c r="AFC27" s="107"/>
      <c r="AFD27" s="107"/>
      <c r="AFE27" s="107"/>
      <c r="AFF27" s="107"/>
      <c r="AFG27" s="107"/>
      <c r="AFH27" s="107"/>
      <c r="AFI27" s="107"/>
      <c r="AFJ27" s="107"/>
      <c r="AFK27" s="107"/>
      <c r="AFL27" s="107"/>
      <c r="AFM27" s="107"/>
      <c r="AFN27" s="107"/>
      <c r="AFO27" s="107"/>
      <c r="AFP27" s="107"/>
      <c r="AFQ27" s="107"/>
      <c r="AFR27" s="107"/>
      <c r="AFS27" s="107"/>
      <c r="AFT27" s="107"/>
      <c r="AFU27" s="107"/>
      <c r="AFV27" s="107"/>
      <c r="AFW27" s="107"/>
      <c r="AFX27" s="107"/>
      <c r="AFY27" s="107"/>
      <c r="AFZ27" s="107"/>
      <c r="AGA27" s="107"/>
      <c r="AGB27" s="107"/>
      <c r="AGC27" s="107"/>
      <c r="AGD27" s="107"/>
      <c r="AGE27" s="107"/>
      <c r="AGF27" s="107"/>
      <c r="AGG27" s="107"/>
      <c r="AGH27" s="107"/>
      <c r="AGI27" s="107"/>
      <c r="AGJ27" s="107"/>
      <c r="AGK27" s="107"/>
      <c r="AGL27" s="107"/>
      <c r="AGM27" s="107"/>
      <c r="AGN27" s="107"/>
      <c r="AGO27" s="107"/>
      <c r="AGP27" s="107"/>
      <c r="AGQ27" s="107"/>
      <c r="AGR27" s="107"/>
      <c r="AGS27" s="107"/>
      <c r="AGT27" s="107"/>
      <c r="AGU27" s="107"/>
      <c r="AGV27" s="107"/>
      <c r="AGW27" s="107"/>
      <c r="AGX27" s="107"/>
      <c r="AGY27" s="107"/>
      <c r="AGZ27" s="107"/>
      <c r="AHA27" s="107"/>
      <c r="AHB27" s="107"/>
      <c r="AHC27" s="107"/>
      <c r="AHD27" s="107"/>
      <c r="AHE27" s="107"/>
      <c r="AHF27" s="107"/>
      <c r="AHG27" s="107"/>
      <c r="AHH27" s="107"/>
      <c r="AHI27" s="107"/>
      <c r="AHJ27" s="107"/>
      <c r="AHK27" s="107"/>
      <c r="AHL27" s="107"/>
      <c r="AHM27" s="107"/>
      <c r="AHN27" s="107"/>
      <c r="AHO27" s="107"/>
      <c r="AHP27" s="107"/>
      <c r="AHQ27" s="107"/>
      <c r="AHR27" s="107"/>
      <c r="AHS27" s="107"/>
      <c r="AHT27" s="107"/>
      <c r="AHU27" s="107"/>
      <c r="AHV27" s="107"/>
      <c r="AHW27" s="107"/>
      <c r="AHX27" s="107"/>
      <c r="AHY27" s="107"/>
      <c r="AHZ27" s="107"/>
      <c r="AIA27" s="107"/>
      <c r="AIB27" s="107"/>
      <c r="AIC27" s="107"/>
      <c r="AID27" s="107"/>
      <c r="AIE27" s="107"/>
      <c r="AIF27" s="107"/>
      <c r="AIG27" s="107"/>
      <c r="AIH27" s="107"/>
      <c r="AII27" s="107"/>
      <c r="AIJ27" s="107"/>
      <c r="AIK27" s="107"/>
      <c r="AIL27" s="107"/>
      <c r="AIM27" s="107"/>
      <c r="AIN27" s="107"/>
      <c r="AIO27" s="107"/>
      <c r="AIP27" s="107"/>
      <c r="AIQ27" s="107"/>
      <c r="AIR27" s="107"/>
      <c r="AIS27" s="107"/>
      <c r="AIT27" s="107"/>
      <c r="AIU27" s="107"/>
      <c r="AIV27" s="107"/>
      <c r="AIW27" s="107"/>
      <c r="AIX27" s="107"/>
      <c r="AIY27" s="107"/>
      <c r="AIZ27" s="107"/>
      <c r="AJA27" s="107"/>
      <c r="AJB27" s="107"/>
      <c r="AJC27" s="107"/>
      <c r="AJD27" s="107"/>
      <c r="AJE27" s="107"/>
      <c r="AJF27" s="107"/>
      <c r="AJG27" s="107"/>
      <c r="AJH27" s="107"/>
      <c r="AJI27" s="107"/>
      <c r="AJJ27" s="107"/>
      <c r="AJK27" s="107"/>
      <c r="AJL27" s="107"/>
      <c r="AJM27" s="107"/>
      <c r="AJN27" s="107"/>
      <c r="AJO27" s="107"/>
      <c r="AJP27" s="107"/>
      <c r="AJQ27" s="107"/>
      <c r="AJR27" s="107"/>
      <c r="AJS27" s="107"/>
      <c r="AJT27" s="107"/>
      <c r="AJU27" s="107"/>
      <c r="AJV27" s="107"/>
      <c r="AJW27" s="107"/>
      <c r="AJX27" s="107"/>
      <c r="AJY27" s="107"/>
      <c r="AJZ27" s="107"/>
      <c r="AKA27" s="107"/>
      <c r="AKB27" s="107"/>
      <c r="AKC27" s="107"/>
      <c r="AKD27" s="107"/>
      <c r="AKE27" s="107"/>
      <c r="AKF27" s="107"/>
      <c r="AKG27" s="107"/>
      <c r="AKH27" s="107"/>
      <c r="AKI27" s="107"/>
      <c r="AKJ27" s="107"/>
      <c r="AKK27" s="107"/>
      <c r="AKL27" s="107"/>
      <c r="AKM27" s="107"/>
      <c r="AKN27" s="107"/>
      <c r="AKO27" s="107"/>
      <c r="AKP27" s="107"/>
      <c r="AKQ27" s="107"/>
      <c r="AKR27" s="107"/>
      <c r="AKS27" s="107"/>
      <c r="AKT27" s="107"/>
      <c r="AKU27" s="107"/>
      <c r="AKV27" s="107"/>
      <c r="AKW27" s="107"/>
      <c r="AKX27" s="107"/>
      <c r="AKY27" s="107"/>
      <c r="AKZ27" s="107"/>
      <c r="ALA27" s="107"/>
      <c r="ALB27" s="107"/>
      <c r="ALC27" s="107"/>
      <c r="ALD27" s="107"/>
      <c r="ALE27" s="107"/>
      <c r="ALF27" s="107"/>
      <c r="ALG27" s="107"/>
      <c r="ALH27" s="107"/>
      <c r="ALI27" s="107"/>
      <c r="ALJ27" s="107"/>
      <c r="ALK27" s="107"/>
      <c r="ALL27" s="107"/>
      <c r="ALM27" s="107"/>
      <c r="ALN27" s="107"/>
      <c r="ALO27" s="107"/>
      <c r="ALP27" s="107"/>
      <c r="ALQ27" s="107"/>
      <c r="ALR27" s="107"/>
      <c r="ALS27" s="107"/>
      <c r="ALT27" s="107"/>
      <c r="ALU27" s="107"/>
      <c r="ALV27" s="107"/>
      <c r="ALW27" s="107"/>
      <c r="ALX27" s="107"/>
      <c r="ALY27" s="107"/>
      <c r="ALZ27" s="107"/>
      <c r="AMA27" s="107"/>
      <c r="AMB27" s="107"/>
      <c r="AMC27" s="107"/>
      <c r="AMD27" s="107"/>
      <c r="AME27" s="107"/>
      <c r="AMF27" s="107"/>
      <c r="AMG27" s="107"/>
    </row>
    <row r="28" spans="1:1021" s="1" customFormat="1">
      <c r="A28" s="9"/>
      <c r="B28" s="9"/>
      <c r="C28" s="9"/>
      <c r="D28" s="9"/>
      <c r="E28" s="9"/>
    </row>
    <row r="29" spans="1:1021" s="1" customFormat="1">
      <c r="A29" s="170" t="s">
        <v>67</v>
      </c>
      <c r="B29" s="108"/>
      <c r="C29" s="9"/>
      <c r="D29" s="9"/>
      <c r="E29" s="9"/>
    </row>
    <row r="30" spans="1:1021" s="1" customFormat="1">
      <c r="A30" s="250" t="s">
        <v>94</v>
      </c>
      <c r="B30" s="251"/>
      <c r="C30" s="9"/>
      <c r="D30" s="9"/>
      <c r="E30" s="9"/>
    </row>
    <row r="31" spans="1:1021" s="1" customFormat="1">
      <c r="A31" s="171" t="s">
        <v>59</v>
      </c>
      <c r="B31" s="109"/>
      <c r="C31" s="9"/>
      <c r="D31" s="9"/>
      <c r="E31" s="9"/>
    </row>
    <row r="32" spans="1:1021" s="1" customFormat="1">
      <c r="A32" s="171" t="s">
        <v>60</v>
      </c>
      <c r="B32" s="109"/>
      <c r="C32" s="9"/>
      <c r="D32" s="9"/>
      <c r="E32" s="9"/>
    </row>
    <row r="33" spans="1:5" s="1" customFormat="1">
      <c r="A33" s="171" t="s">
        <v>61</v>
      </c>
      <c r="B33" s="110"/>
      <c r="C33" s="9"/>
      <c r="D33" s="9"/>
      <c r="E33" s="9"/>
    </row>
    <row r="34" spans="1:5" s="1" customFormat="1">
      <c r="A34" s="171" t="s">
        <v>62</v>
      </c>
      <c r="B34" s="109"/>
      <c r="C34" s="9"/>
      <c r="D34" s="9"/>
      <c r="E34" s="9"/>
    </row>
    <row r="35" spans="1:5" s="1" customFormat="1">
      <c r="A35" s="171" t="s">
        <v>63</v>
      </c>
      <c r="B35" s="109"/>
      <c r="C35" s="9"/>
      <c r="D35" s="9"/>
      <c r="E35" s="9"/>
    </row>
    <row r="36" spans="1:5" s="1" customFormat="1">
      <c r="A36" s="172" t="s">
        <v>64</v>
      </c>
      <c r="B36" s="111"/>
      <c r="C36" s="9"/>
      <c r="D36" s="9"/>
      <c r="E36" s="9"/>
    </row>
    <row r="37" spans="1:5" s="1" customFormat="1">
      <c r="A37" s="9"/>
      <c r="B37" s="9"/>
      <c r="C37" s="9"/>
      <c r="D37" s="9"/>
      <c r="E37" s="9"/>
    </row>
    <row r="38" spans="1:5" s="1" customFormat="1">
      <c r="A38" s="170" t="s">
        <v>68</v>
      </c>
      <c r="B38" s="108"/>
      <c r="C38" s="9"/>
      <c r="D38" s="9"/>
      <c r="E38" s="9"/>
    </row>
    <row r="39" spans="1:5" s="1" customFormat="1">
      <c r="A39" s="250" t="s">
        <v>94</v>
      </c>
      <c r="B39" s="251"/>
      <c r="C39" s="9"/>
      <c r="D39" s="9"/>
      <c r="E39" s="9"/>
    </row>
    <row r="40" spans="1:5" s="1" customFormat="1">
      <c r="A40" s="171" t="s">
        <v>59</v>
      </c>
      <c r="B40" s="109"/>
      <c r="C40" s="9"/>
      <c r="D40" s="9"/>
      <c r="E40" s="9"/>
    </row>
    <row r="41" spans="1:5" s="1" customFormat="1">
      <c r="A41" s="171" t="s">
        <v>60</v>
      </c>
      <c r="B41" s="109"/>
      <c r="C41" s="9"/>
      <c r="D41" s="9"/>
      <c r="E41" s="9"/>
    </row>
    <row r="42" spans="1:5" s="1" customFormat="1">
      <c r="A42" s="171" t="s">
        <v>61</v>
      </c>
      <c r="B42" s="110"/>
      <c r="C42" s="9"/>
      <c r="D42" s="9"/>
      <c r="E42" s="9"/>
    </row>
    <row r="43" spans="1:5" s="1" customFormat="1">
      <c r="A43" s="171" t="s">
        <v>62</v>
      </c>
      <c r="B43" s="109"/>
      <c r="C43" s="9"/>
      <c r="D43" s="9"/>
      <c r="E43" s="9"/>
    </row>
    <row r="44" spans="1:5" s="1" customFormat="1">
      <c r="A44" s="171" t="s">
        <v>63</v>
      </c>
      <c r="B44" s="109"/>
      <c r="C44" s="9"/>
      <c r="D44" s="9"/>
      <c r="E44" s="9"/>
    </row>
    <row r="45" spans="1:5" s="1" customFormat="1">
      <c r="A45" s="172" t="s">
        <v>64</v>
      </c>
      <c r="B45" s="111"/>
      <c r="C45" s="9"/>
      <c r="D45" s="9"/>
      <c r="E45" s="9"/>
    </row>
    <row r="46" spans="1:5" s="1" customFormat="1">
      <c r="A46" s="9"/>
      <c r="B46" s="9"/>
      <c r="C46" s="9"/>
      <c r="D46" s="9"/>
      <c r="E46" s="9"/>
    </row>
    <row r="47" spans="1:5" s="1" customFormat="1">
      <c r="A47" s="170" t="s">
        <v>69</v>
      </c>
      <c r="B47" s="108"/>
      <c r="C47" s="9"/>
      <c r="D47" s="9"/>
      <c r="E47" s="9"/>
    </row>
    <row r="48" spans="1:5" s="1" customFormat="1">
      <c r="A48" s="250" t="s">
        <v>94</v>
      </c>
      <c r="B48" s="251"/>
      <c r="C48" s="9"/>
      <c r="D48" s="9"/>
      <c r="E48" s="9"/>
    </row>
    <row r="49" spans="1:5" s="1" customFormat="1">
      <c r="A49" s="171" t="s">
        <v>59</v>
      </c>
      <c r="B49" s="109"/>
      <c r="C49" s="9"/>
      <c r="D49" s="9"/>
      <c r="E49" s="9"/>
    </row>
    <row r="50" spans="1:5" s="1" customFormat="1">
      <c r="A50" s="171" t="s">
        <v>60</v>
      </c>
      <c r="B50" s="109"/>
      <c r="C50" s="9"/>
      <c r="D50" s="9"/>
      <c r="E50" s="9"/>
    </row>
    <row r="51" spans="1:5" s="1" customFormat="1">
      <c r="A51" s="171" t="s">
        <v>61</v>
      </c>
      <c r="B51" s="110"/>
      <c r="C51" s="9"/>
      <c r="D51" s="9"/>
      <c r="E51" s="9"/>
    </row>
    <row r="52" spans="1:5" s="1" customFormat="1">
      <c r="A52" s="171" t="s">
        <v>62</v>
      </c>
      <c r="B52" s="109"/>
      <c r="C52" s="9"/>
      <c r="D52" s="9"/>
      <c r="E52" s="9"/>
    </row>
    <row r="53" spans="1:5" s="1" customFormat="1">
      <c r="A53" s="171" t="s">
        <v>63</v>
      </c>
      <c r="B53" s="109"/>
      <c r="C53" s="9"/>
      <c r="D53" s="9"/>
      <c r="E53" s="9"/>
    </row>
    <row r="54" spans="1:5" s="1" customFormat="1">
      <c r="A54" s="172" t="s">
        <v>64</v>
      </c>
      <c r="B54" s="111"/>
      <c r="C54" s="9"/>
      <c r="D54" s="9"/>
      <c r="E54" s="9"/>
    </row>
    <row r="55" spans="1:5" s="1" customFormat="1">
      <c r="A55" s="9"/>
      <c r="B55" s="9"/>
      <c r="C55" s="9"/>
      <c r="D55" s="9"/>
      <c r="E55" s="9"/>
    </row>
    <row r="56" spans="1:5" s="1" customFormat="1">
      <c r="A56" s="170" t="s">
        <v>70</v>
      </c>
      <c r="B56" s="108"/>
      <c r="C56" s="9"/>
      <c r="D56" s="9"/>
      <c r="E56" s="9"/>
    </row>
    <row r="57" spans="1:5" s="1" customFormat="1">
      <c r="A57" s="250" t="s">
        <v>94</v>
      </c>
      <c r="B57" s="249"/>
      <c r="C57" s="9"/>
      <c r="D57" s="9"/>
      <c r="E57" s="9"/>
    </row>
    <row r="58" spans="1:5" s="1" customFormat="1">
      <c r="A58" s="171" t="s">
        <v>59</v>
      </c>
      <c r="B58" s="109"/>
      <c r="C58" s="9"/>
      <c r="D58" s="9"/>
      <c r="E58" s="9"/>
    </row>
    <row r="59" spans="1:5" s="1" customFormat="1">
      <c r="A59" s="171" t="s">
        <v>60</v>
      </c>
      <c r="B59" s="109"/>
      <c r="C59" s="9"/>
      <c r="D59" s="9"/>
      <c r="E59" s="9"/>
    </row>
    <row r="60" spans="1:5" s="1" customFormat="1">
      <c r="A60" s="171" t="s">
        <v>61</v>
      </c>
      <c r="B60" s="110"/>
      <c r="C60" s="9"/>
      <c r="D60" s="9"/>
      <c r="E60" s="9"/>
    </row>
    <row r="61" spans="1:5" s="1" customFormat="1">
      <c r="A61" s="171" t="s">
        <v>62</v>
      </c>
      <c r="B61" s="109"/>
      <c r="C61" s="9"/>
      <c r="D61" s="9"/>
      <c r="E61" s="9"/>
    </row>
    <row r="62" spans="1:5" s="1" customFormat="1">
      <c r="A62" s="171" t="s">
        <v>63</v>
      </c>
      <c r="B62" s="109"/>
      <c r="C62" s="9"/>
      <c r="D62" s="9"/>
      <c r="E62" s="9"/>
    </row>
    <row r="63" spans="1:5" s="1" customFormat="1">
      <c r="A63" s="172" t="s">
        <v>64</v>
      </c>
      <c r="B63" s="111"/>
      <c r="C63" s="9"/>
      <c r="D63" s="9"/>
      <c r="E63" s="9"/>
    </row>
    <row r="65" spans="1:5">
      <c r="A65" s="252" t="s">
        <v>34</v>
      </c>
      <c r="B65" s="9"/>
      <c r="C65" s="9"/>
      <c r="D65" s="9"/>
      <c r="E65" s="9"/>
    </row>
    <row r="66" spans="1:5">
      <c r="A66" s="253" t="s">
        <v>95</v>
      </c>
      <c r="B66" s="9"/>
      <c r="C66" s="9"/>
      <c r="D66" s="9"/>
      <c r="E66" s="9"/>
    </row>
    <row r="67" spans="1:5">
      <c r="A67" s="252" t="s">
        <v>35</v>
      </c>
      <c r="B67" s="9"/>
      <c r="C67" s="9"/>
      <c r="D67" s="9"/>
      <c r="E67" s="9"/>
    </row>
    <row r="68" spans="1:5">
      <c r="A68" s="252" t="s">
        <v>96</v>
      </c>
      <c r="B68" s="9"/>
      <c r="C68" s="9"/>
      <c r="D68" s="9"/>
      <c r="E68" s="9"/>
    </row>
    <row r="69" spans="1:5">
      <c r="A69" s="9"/>
      <c r="B69" s="9"/>
      <c r="C69" s="9"/>
      <c r="D69" s="9"/>
      <c r="E69" s="9"/>
    </row>
  </sheetData>
  <mergeCells count="4">
    <mergeCell ref="A16:B16"/>
    <mergeCell ref="A12:C12"/>
    <mergeCell ref="A9:C9"/>
    <mergeCell ref="A7:C7"/>
  </mergeCells>
  <pageMargins left="0.51181102362204722" right="0.31496062992125984" top="0.15748031496062992" bottom="0.15748031496062992" header="0.11811023622047245" footer="0.31496062992125984"/>
  <pageSetup paperSize="9" scale="55"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44C875-62E2-4471-A361-D92BA0B71A15}">
  <sheetPr codeName="Feuil7">
    <pageSetUpPr fitToPage="1"/>
  </sheetPr>
  <dimension ref="A1:I32"/>
  <sheetViews>
    <sheetView workbookViewId="0">
      <selection activeCell="H20" sqref="H20"/>
    </sheetView>
  </sheetViews>
  <sheetFormatPr baseColWidth="10" defaultRowHeight="15"/>
  <cols>
    <col min="1" max="1" width="34.28515625" customWidth="1"/>
    <col min="2" max="2" width="27.140625" customWidth="1"/>
    <col min="3" max="3" width="29.42578125" style="1" customWidth="1"/>
    <col min="4" max="4" width="16.140625" customWidth="1"/>
    <col min="5" max="5" width="15.28515625" customWidth="1"/>
    <col min="6" max="6" width="15.140625" customWidth="1"/>
    <col min="7" max="7" width="15.140625" style="1" customWidth="1"/>
    <col min="8" max="8" width="14.5703125" customWidth="1"/>
    <col min="9" max="9" width="11.42578125" style="284"/>
  </cols>
  <sheetData>
    <row r="1" spans="1:9">
      <c r="A1" s="297" t="s">
        <v>32</v>
      </c>
      <c r="B1" s="297"/>
      <c r="C1" s="297"/>
      <c r="D1" s="297"/>
      <c r="E1" s="297"/>
      <c r="F1" s="297"/>
      <c r="G1" s="297"/>
      <c r="H1" s="297"/>
    </row>
    <row r="2" spans="1:9" s="1" customFormat="1">
      <c r="A2" s="260" t="s">
        <v>99</v>
      </c>
      <c r="B2" s="261"/>
      <c r="C2" s="261"/>
      <c r="D2" s="6"/>
      <c r="E2" s="6"/>
      <c r="F2" s="6"/>
      <c r="G2" s="6"/>
      <c r="H2" s="6"/>
      <c r="I2" s="284"/>
    </row>
    <row r="3" spans="1:9">
      <c r="A3" s="298"/>
      <c r="B3" s="298"/>
      <c r="C3" s="298"/>
      <c r="D3" s="298"/>
      <c r="E3" s="298"/>
      <c r="F3" s="298"/>
      <c r="G3" s="298"/>
      <c r="H3" s="298"/>
    </row>
    <row r="4" spans="1:9">
      <c r="A4" s="7"/>
      <c r="B4" s="7"/>
      <c r="C4" s="7"/>
      <c r="D4" s="7"/>
      <c r="E4" s="7"/>
      <c r="F4" s="7"/>
      <c r="G4" s="7"/>
      <c r="H4" s="7"/>
    </row>
    <row r="5" spans="1:9" ht="15.75" thickBot="1">
      <c r="A5" s="299" t="s">
        <v>22</v>
      </c>
      <c r="B5" s="300"/>
      <c r="C5" s="300"/>
      <c r="D5" s="300"/>
      <c r="E5" s="300"/>
      <c r="F5" s="300"/>
      <c r="G5" s="300"/>
      <c r="H5" s="301"/>
    </row>
    <row r="6" spans="1:9" ht="84">
      <c r="A6" s="241" t="s">
        <v>23</v>
      </c>
      <c r="B6" s="226" t="s">
        <v>24</v>
      </c>
      <c r="C6" s="226" t="s">
        <v>98</v>
      </c>
      <c r="D6" s="226" t="s">
        <v>110</v>
      </c>
      <c r="E6" s="226" t="s">
        <v>25</v>
      </c>
      <c r="F6" s="225" t="s">
        <v>27</v>
      </c>
      <c r="G6" s="280" t="s">
        <v>106</v>
      </c>
      <c r="H6" s="256" t="s">
        <v>29</v>
      </c>
    </row>
    <row r="7" spans="1:9" ht="15.75" thickBot="1">
      <c r="A7" s="242"/>
      <c r="B7" s="239"/>
      <c r="C7" s="259"/>
      <c r="D7" s="240"/>
      <c r="E7" s="237" t="s">
        <v>26</v>
      </c>
      <c r="F7" s="238" t="s">
        <v>28</v>
      </c>
      <c r="G7" s="238" t="s">
        <v>105</v>
      </c>
      <c r="H7" s="257" t="s">
        <v>107</v>
      </c>
    </row>
    <row r="8" spans="1:9" ht="15.75" thickBot="1">
      <c r="A8" s="234"/>
      <c r="B8" s="235"/>
      <c r="C8" s="235"/>
      <c r="D8" s="236"/>
      <c r="E8" s="235"/>
      <c r="F8" s="235"/>
      <c r="G8" s="283"/>
      <c r="H8" s="258" t="e">
        <f>E8/F8+G8/F8</f>
        <v>#DIV/0!</v>
      </c>
      <c r="I8" s="284" t="str">
        <f>IF(G8&gt;(E8)*0.2,"Le plafond de 20% est dépassé","")</f>
        <v/>
      </c>
    </row>
    <row r="9" spans="1:9">
      <c r="A9" s="228"/>
      <c r="B9" s="229"/>
      <c r="C9" s="229"/>
      <c r="D9" s="230"/>
      <c r="E9" s="235"/>
      <c r="F9" s="235"/>
      <c r="G9" s="283"/>
      <c r="H9" s="258" t="e">
        <f t="shared" ref="H9:H27" si="0">E9/F9+G9/F9</f>
        <v>#DIV/0!</v>
      </c>
      <c r="I9" s="284" t="str">
        <f t="shared" ref="I9:I27" si="1">IF(G9&gt;(E9)*0.2,"Le plafond de 20% est dépassé","")</f>
        <v/>
      </c>
    </row>
    <row r="10" spans="1:9" s="1" customFormat="1">
      <c r="A10" s="228"/>
      <c r="B10" s="229"/>
      <c r="C10" s="229"/>
      <c r="D10" s="230"/>
      <c r="E10" s="229"/>
      <c r="F10" s="229"/>
      <c r="G10" s="281"/>
      <c r="H10" s="258" t="e">
        <f t="shared" si="0"/>
        <v>#DIV/0!</v>
      </c>
      <c r="I10" s="284" t="str">
        <f t="shared" si="1"/>
        <v/>
      </c>
    </row>
    <row r="11" spans="1:9" s="1" customFormat="1">
      <c r="A11" s="228"/>
      <c r="B11" s="229"/>
      <c r="C11" s="229"/>
      <c r="D11" s="230"/>
      <c r="E11" s="229"/>
      <c r="F11" s="229"/>
      <c r="G11" s="281"/>
      <c r="H11" s="258" t="e">
        <f t="shared" si="0"/>
        <v>#DIV/0!</v>
      </c>
      <c r="I11" s="284" t="str">
        <f t="shared" si="1"/>
        <v/>
      </c>
    </row>
    <row r="12" spans="1:9" s="1" customFormat="1">
      <c r="A12" s="228"/>
      <c r="B12" s="229"/>
      <c r="C12" s="229"/>
      <c r="D12" s="230"/>
      <c r="E12" s="229"/>
      <c r="F12" s="229"/>
      <c r="G12" s="281"/>
      <c r="H12" s="258" t="e">
        <f t="shared" si="0"/>
        <v>#DIV/0!</v>
      </c>
      <c r="I12" s="284" t="str">
        <f t="shared" si="1"/>
        <v/>
      </c>
    </row>
    <row r="13" spans="1:9" s="1" customFormat="1">
      <c r="A13" s="228"/>
      <c r="B13" s="229"/>
      <c r="C13" s="229"/>
      <c r="D13" s="230"/>
      <c r="E13" s="229"/>
      <c r="F13" s="229"/>
      <c r="G13" s="281"/>
      <c r="H13" s="258" t="e">
        <f t="shared" si="0"/>
        <v>#DIV/0!</v>
      </c>
      <c r="I13" s="284" t="str">
        <f t="shared" si="1"/>
        <v/>
      </c>
    </row>
    <row r="14" spans="1:9" s="1" customFormat="1">
      <c r="A14" s="228"/>
      <c r="B14" s="229"/>
      <c r="C14" s="229"/>
      <c r="D14" s="230"/>
      <c r="E14" s="229"/>
      <c r="F14" s="229"/>
      <c r="G14" s="281"/>
      <c r="H14" s="258" t="e">
        <f t="shared" si="0"/>
        <v>#DIV/0!</v>
      </c>
      <c r="I14" s="284" t="str">
        <f t="shared" si="1"/>
        <v/>
      </c>
    </row>
    <row r="15" spans="1:9" s="1" customFormat="1">
      <c r="A15" s="228"/>
      <c r="B15" s="229"/>
      <c r="C15" s="229"/>
      <c r="D15" s="230"/>
      <c r="E15" s="229"/>
      <c r="F15" s="229"/>
      <c r="G15" s="281"/>
      <c r="H15" s="258" t="e">
        <f t="shared" si="0"/>
        <v>#DIV/0!</v>
      </c>
      <c r="I15" s="284" t="str">
        <f t="shared" si="1"/>
        <v/>
      </c>
    </row>
    <row r="16" spans="1:9" s="1" customFormat="1">
      <c r="A16" s="228"/>
      <c r="B16" s="229"/>
      <c r="C16" s="229"/>
      <c r="D16" s="230"/>
      <c r="E16" s="229"/>
      <c r="F16" s="229"/>
      <c r="G16" s="281"/>
      <c r="H16" s="258" t="e">
        <f t="shared" si="0"/>
        <v>#DIV/0!</v>
      </c>
      <c r="I16" s="284" t="str">
        <f t="shared" si="1"/>
        <v/>
      </c>
    </row>
    <row r="17" spans="1:9" s="1" customFormat="1">
      <c r="A17" s="228"/>
      <c r="B17" s="229"/>
      <c r="C17" s="229"/>
      <c r="D17" s="230"/>
      <c r="E17" s="229"/>
      <c r="F17" s="229"/>
      <c r="G17" s="281"/>
      <c r="H17" s="258" t="e">
        <f t="shared" si="0"/>
        <v>#DIV/0!</v>
      </c>
      <c r="I17" s="284" t="str">
        <f t="shared" si="1"/>
        <v/>
      </c>
    </row>
    <row r="18" spans="1:9" s="1" customFormat="1">
      <c r="A18" s="228"/>
      <c r="B18" s="229"/>
      <c r="C18" s="229"/>
      <c r="D18" s="230"/>
      <c r="E18" s="229"/>
      <c r="F18" s="229"/>
      <c r="G18" s="281"/>
      <c r="H18" s="258" t="e">
        <f t="shared" si="0"/>
        <v>#DIV/0!</v>
      </c>
      <c r="I18" s="284" t="str">
        <f t="shared" si="1"/>
        <v/>
      </c>
    </row>
    <row r="19" spans="1:9" s="1" customFormat="1">
      <c r="A19" s="228"/>
      <c r="B19" s="229"/>
      <c r="C19" s="229"/>
      <c r="D19" s="230"/>
      <c r="E19" s="229"/>
      <c r="F19" s="229"/>
      <c r="G19" s="281"/>
      <c r="H19" s="258" t="e">
        <f t="shared" si="0"/>
        <v>#DIV/0!</v>
      </c>
      <c r="I19" s="284" t="str">
        <f t="shared" si="1"/>
        <v/>
      </c>
    </row>
    <row r="20" spans="1:9" s="1" customFormat="1">
      <c r="A20" s="228"/>
      <c r="B20" s="229"/>
      <c r="C20" s="229"/>
      <c r="D20" s="230"/>
      <c r="E20" s="229"/>
      <c r="F20" s="229"/>
      <c r="G20" s="281"/>
      <c r="H20" s="258" t="e">
        <f t="shared" si="0"/>
        <v>#DIV/0!</v>
      </c>
      <c r="I20" s="284" t="str">
        <f t="shared" si="1"/>
        <v/>
      </c>
    </row>
    <row r="21" spans="1:9">
      <c r="A21" s="228"/>
      <c r="B21" s="229"/>
      <c r="C21" s="229"/>
      <c r="D21" s="230"/>
      <c r="E21" s="229"/>
      <c r="F21" s="229"/>
      <c r="G21" s="281"/>
      <c r="H21" s="258" t="e">
        <f t="shared" si="0"/>
        <v>#DIV/0!</v>
      </c>
      <c r="I21" s="284" t="str">
        <f t="shared" si="1"/>
        <v/>
      </c>
    </row>
    <row r="22" spans="1:9" s="1" customFormat="1">
      <c r="A22" s="228"/>
      <c r="B22" s="229"/>
      <c r="C22" s="229"/>
      <c r="D22" s="230"/>
      <c r="E22" s="229"/>
      <c r="F22" s="229"/>
      <c r="G22" s="281"/>
      <c r="H22" s="258" t="e">
        <f t="shared" si="0"/>
        <v>#DIV/0!</v>
      </c>
      <c r="I22" s="284" t="str">
        <f t="shared" si="1"/>
        <v/>
      </c>
    </row>
    <row r="23" spans="1:9" s="1" customFormat="1">
      <c r="A23" s="228"/>
      <c r="B23" s="229"/>
      <c r="C23" s="229"/>
      <c r="D23" s="230"/>
      <c r="E23" s="229"/>
      <c r="F23" s="229"/>
      <c r="G23" s="281"/>
      <c r="H23" s="258" t="e">
        <f t="shared" si="0"/>
        <v>#DIV/0!</v>
      </c>
      <c r="I23" s="284" t="str">
        <f t="shared" si="1"/>
        <v/>
      </c>
    </row>
    <row r="24" spans="1:9">
      <c r="A24" s="228"/>
      <c r="B24" s="229"/>
      <c r="C24" s="229"/>
      <c r="D24" s="230"/>
      <c r="E24" s="229"/>
      <c r="F24" s="229"/>
      <c r="G24" s="281"/>
      <c r="H24" s="258" t="e">
        <f t="shared" si="0"/>
        <v>#DIV/0!</v>
      </c>
      <c r="I24" s="284" t="str">
        <f t="shared" si="1"/>
        <v/>
      </c>
    </row>
    <row r="25" spans="1:9">
      <c r="A25" s="228"/>
      <c r="B25" s="229"/>
      <c r="C25" s="229"/>
      <c r="D25" s="230"/>
      <c r="E25" s="229"/>
      <c r="F25" s="229"/>
      <c r="G25" s="281"/>
      <c r="H25" s="258" t="e">
        <f>E25/F25+G25/F25</f>
        <v>#DIV/0!</v>
      </c>
      <c r="I25" s="284" t="str">
        <f t="shared" si="1"/>
        <v/>
      </c>
    </row>
    <row r="26" spans="1:9" s="1" customFormat="1">
      <c r="A26" s="228"/>
      <c r="B26" s="229"/>
      <c r="C26" s="229"/>
      <c r="D26" s="230"/>
      <c r="E26" s="229"/>
      <c r="F26" s="229"/>
      <c r="G26" s="281"/>
      <c r="H26" s="258" t="e">
        <f t="shared" si="0"/>
        <v>#DIV/0!</v>
      </c>
      <c r="I26" s="284" t="str">
        <f t="shared" si="1"/>
        <v/>
      </c>
    </row>
    <row r="27" spans="1:9" ht="15.75" thickBot="1">
      <c r="A27" s="231"/>
      <c r="B27" s="232"/>
      <c r="C27" s="232"/>
      <c r="D27" s="233"/>
      <c r="E27" s="232"/>
      <c r="F27" s="232"/>
      <c r="G27" s="282"/>
      <c r="H27" s="258" t="e">
        <f t="shared" si="0"/>
        <v>#DIV/0!</v>
      </c>
      <c r="I27" s="284" t="str">
        <f t="shared" si="1"/>
        <v/>
      </c>
    </row>
    <row r="28" spans="1:9" ht="15.75" thickBot="1">
      <c r="A28" s="302" t="s">
        <v>30</v>
      </c>
      <c r="B28" s="303"/>
      <c r="C28" s="303"/>
      <c r="D28" s="303"/>
      <c r="E28" s="303"/>
      <c r="F28" s="303"/>
      <c r="G28" s="303"/>
      <c r="H28" s="291" t="e">
        <f>SUM(H8:H27)</f>
        <v>#DIV/0!</v>
      </c>
    </row>
    <row r="30" spans="1:9">
      <c r="A30" s="292" t="s">
        <v>112</v>
      </c>
      <c r="F30" s="8"/>
      <c r="G30" s="8"/>
    </row>
    <row r="32" spans="1:9">
      <c r="A32" s="290" t="s">
        <v>111</v>
      </c>
      <c r="C32" s="255"/>
    </row>
  </sheetData>
  <mergeCells count="4">
    <mergeCell ref="A1:H1"/>
    <mergeCell ref="A3:H3"/>
    <mergeCell ref="A5:H5"/>
    <mergeCell ref="A28:G28"/>
  </mergeCells>
  <pageMargins left="0.70866141732283472" right="0.70866141732283472" top="0.74803149606299213" bottom="0.74803149606299213" header="0.31496062992125984" footer="0.31496062992125984"/>
  <pageSetup paperSize="9" scale="78"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1"/>
  <dimension ref="A1:AC116"/>
  <sheetViews>
    <sheetView showGridLines="0" topLeftCell="A91" zoomScale="85" zoomScaleNormal="85" workbookViewId="0">
      <selection activeCell="D116" sqref="D116"/>
    </sheetView>
  </sheetViews>
  <sheetFormatPr baseColWidth="10" defaultColWidth="11.42578125" defaultRowHeight="15"/>
  <cols>
    <col min="1" max="1" width="2.7109375" style="14" customWidth="1"/>
    <col min="2" max="2" width="33.7109375" style="14" customWidth="1"/>
    <col min="3" max="3" width="37.7109375" style="14" customWidth="1"/>
    <col min="4" max="5" width="22.140625" style="14" customWidth="1"/>
    <col min="6" max="6" width="23.28515625" style="14" customWidth="1"/>
    <col min="7" max="7" width="19.7109375" style="14" customWidth="1"/>
    <col min="8" max="8" width="21.28515625" style="14" customWidth="1"/>
    <col min="9" max="9" width="18.42578125" style="14" customWidth="1"/>
    <col min="10" max="10" width="1.7109375" style="14" customWidth="1"/>
    <col min="11" max="11" width="11.42578125" style="14"/>
    <col min="12" max="12" width="6" style="14" customWidth="1"/>
    <col min="13" max="13" width="6.42578125" style="14" customWidth="1"/>
    <col min="14" max="16384" width="11.42578125" style="14"/>
  </cols>
  <sheetData>
    <row r="1" spans="1:29" ht="58.5" customHeight="1">
      <c r="A1" s="324"/>
      <c r="B1" s="324"/>
      <c r="C1" s="324"/>
      <c r="D1" s="324"/>
      <c r="E1" s="324"/>
      <c r="F1" s="13"/>
      <c r="G1" s="13"/>
    </row>
    <row r="2" spans="1:29" ht="17.45" customHeight="1">
      <c r="A2" s="13"/>
      <c r="B2" s="13"/>
      <c r="C2" s="13"/>
      <c r="D2" s="13"/>
      <c r="E2" s="13"/>
      <c r="F2" s="13"/>
      <c r="G2" s="13"/>
    </row>
    <row r="3" spans="1:29">
      <c r="C3" s="254" t="s">
        <v>101</v>
      </c>
    </row>
    <row r="4" spans="1:29" ht="18.75" customHeight="1">
      <c r="D4" s="15"/>
      <c r="E4" s="15"/>
      <c r="F4" s="18"/>
      <c r="G4" s="15"/>
    </row>
    <row r="5" spans="1:29" ht="25.5" customHeight="1">
      <c r="B5" s="325" t="s">
        <v>0</v>
      </c>
      <c r="C5" s="325"/>
      <c r="D5" s="325"/>
      <c r="E5" s="161">
        <f>Identité!B20</f>
        <v>0</v>
      </c>
      <c r="F5" s="123"/>
      <c r="G5" s="16"/>
      <c r="H5" s="16"/>
      <c r="I5" s="17"/>
    </row>
    <row r="6" spans="1:29" ht="25.5" customHeight="1">
      <c r="B6" s="266"/>
      <c r="C6" s="266"/>
      <c r="D6" s="266"/>
      <c r="E6" s="264"/>
      <c r="F6" s="264"/>
      <c r="G6" s="265"/>
      <c r="H6" s="265"/>
      <c r="I6" s="265"/>
    </row>
    <row r="7" spans="1:29" s="21" customFormat="1" ht="26.25" customHeight="1">
      <c r="A7" s="19"/>
      <c r="B7" s="327">
        <v>0</v>
      </c>
      <c r="C7" s="328"/>
      <c r="D7" s="328"/>
      <c r="E7" s="277" t="s">
        <v>93</v>
      </c>
      <c r="F7" s="329">
        <v>0</v>
      </c>
      <c r="G7" s="329"/>
      <c r="H7" s="329"/>
      <c r="I7" s="329"/>
      <c r="J7" s="278"/>
      <c r="K7" s="2"/>
      <c r="L7" s="2"/>
      <c r="M7" s="2"/>
      <c r="N7" s="2"/>
      <c r="O7" s="2"/>
      <c r="P7" s="2"/>
      <c r="Q7" s="20"/>
      <c r="R7" s="20"/>
      <c r="S7" s="20"/>
      <c r="T7" s="20"/>
      <c r="U7" s="20"/>
      <c r="V7" s="20"/>
      <c r="W7" s="20"/>
      <c r="X7" s="20"/>
      <c r="Y7" s="20"/>
      <c r="Z7" s="20"/>
      <c r="AA7" s="20"/>
      <c r="AB7" s="20"/>
      <c r="AC7" s="20"/>
    </row>
    <row r="8" spans="1:29" s="21" customFormat="1" ht="20.25">
      <c r="A8" s="19"/>
      <c r="B8" s="267"/>
      <c r="C8" s="267"/>
      <c r="D8" s="267"/>
      <c r="E8" s="268"/>
      <c r="F8" s="269"/>
      <c r="G8" s="269"/>
      <c r="H8" s="269"/>
      <c r="I8" s="269"/>
      <c r="J8" s="270"/>
      <c r="K8" s="2"/>
      <c r="L8" s="2"/>
      <c r="M8" s="2"/>
      <c r="N8" s="2"/>
      <c r="O8" s="2"/>
      <c r="P8" s="2"/>
      <c r="Q8" s="20"/>
      <c r="R8" s="20"/>
      <c r="S8" s="20"/>
      <c r="T8" s="20"/>
      <c r="U8" s="20"/>
      <c r="V8" s="20"/>
      <c r="W8" s="20"/>
      <c r="X8" s="20"/>
      <c r="Y8" s="20"/>
      <c r="Z8" s="20"/>
      <c r="AA8" s="20"/>
      <c r="AB8" s="20"/>
      <c r="AC8" s="20"/>
    </row>
    <row r="9" spans="1:29" ht="24.75" customHeight="1">
      <c r="B9" s="311" t="s">
        <v>1</v>
      </c>
      <c r="C9" s="311"/>
      <c r="D9" s="311"/>
      <c r="E9" s="311"/>
      <c r="F9" s="311"/>
      <c r="G9" s="311"/>
      <c r="H9" s="311"/>
      <c r="I9" s="311"/>
      <c r="J9" s="311"/>
    </row>
    <row r="10" spans="1:29" s="21" customFormat="1" ht="18" customHeight="1">
      <c r="A10" s="19"/>
      <c r="B10" s="326" t="s">
        <v>2</v>
      </c>
      <c r="C10" s="326"/>
      <c r="D10" s="326"/>
      <c r="E10" s="326"/>
      <c r="F10" s="326"/>
      <c r="G10" s="326"/>
      <c r="H10" s="326"/>
      <c r="I10" s="326"/>
      <c r="J10" s="326"/>
      <c r="K10" s="2"/>
      <c r="L10" s="2"/>
      <c r="M10" s="2"/>
      <c r="N10" s="2"/>
      <c r="O10" s="2"/>
      <c r="P10" s="2"/>
      <c r="Q10" s="20"/>
      <c r="R10" s="20"/>
      <c r="S10" s="20"/>
      <c r="T10" s="20"/>
      <c r="U10" s="20"/>
      <c r="V10" s="20"/>
      <c r="W10" s="20"/>
      <c r="X10" s="20"/>
      <c r="Y10" s="20"/>
      <c r="Z10" s="20"/>
      <c r="AA10" s="20"/>
      <c r="AB10" s="20"/>
      <c r="AC10" s="20"/>
    </row>
    <row r="11" spans="1:29" s="21" customFormat="1" ht="26.25" customHeight="1">
      <c r="A11" s="19"/>
      <c r="B11" s="307" t="s">
        <v>108</v>
      </c>
      <c r="C11" s="307"/>
      <c r="D11" s="307"/>
      <c r="E11" s="307"/>
      <c r="F11" s="307"/>
      <c r="G11" s="307"/>
      <c r="H11" s="307"/>
      <c r="I11" s="307"/>
      <c r="J11" s="307"/>
      <c r="K11" s="2"/>
      <c r="L11" s="2"/>
      <c r="M11" s="2"/>
      <c r="N11" s="2"/>
      <c r="O11" s="2"/>
      <c r="P11" s="2"/>
      <c r="Q11" s="20"/>
      <c r="R11" s="20"/>
      <c r="S11" s="20"/>
      <c r="T11" s="20"/>
      <c r="U11" s="20"/>
      <c r="V11" s="20"/>
      <c r="W11" s="20"/>
      <c r="X11" s="20"/>
      <c r="Y11" s="20"/>
      <c r="Z11" s="20"/>
      <c r="AA11" s="20"/>
      <c r="AB11" s="20"/>
      <c r="AC11" s="20"/>
    </row>
    <row r="12" spans="1:29" ht="15.75" thickBot="1"/>
    <row r="13" spans="1:29" ht="60">
      <c r="A13" s="22"/>
      <c r="B13" s="23" t="s">
        <v>3</v>
      </c>
      <c r="C13" s="24" t="s">
        <v>33</v>
      </c>
      <c r="D13" s="24" t="s">
        <v>114</v>
      </c>
      <c r="E13" s="24" t="s">
        <v>4</v>
      </c>
      <c r="F13" s="24" t="s">
        <v>57</v>
      </c>
      <c r="G13" s="25" t="s">
        <v>53</v>
      </c>
      <c r="H13" s="308" t="s">
        <v>54</v>
      </c>
      <c r="I13" s="309"/>
      <c r="J13" s="310"/>
    </row>
    <row r="14" spans="1:29">
      <c r="A14" s="22"/>
      <c r="B14" s="94"/>
      <c r="C14" s="245"/>
      <c r="D14" s="26"/>
      <c r="E14" s="32">
        <v>0</v>
      </c>
      <c r="F14" s="137">
        <f>D14*E14</f>
        <v>0</v>
      </c>
      <c r="G14" s="95"/>
      <c r="H14" s="330"/>
      <c r="I14" s="331"/>
      <c r="J14" s="332"/>
      <c r="K14" s="27"/>
      <c r="L14" s="28"/>
    </row>
    <row r="15" spans="1:29">
      <c r="A15" s="22"/>
      <c r="B15" s="29"/>
      <c r="C15" s="30"/>
      <c r="D15" s="31"/>
      <c r="E15" s="32">
        <v>0</v>
      </c>
      <c r="F15" s="137">
        <f>D15*E15</f>
        <v>0</v>
      </c>
      <c r="G15" s="95"/>
      <c r="H15" s="330"/>
      <c r="I15" s="331"/>
      <c r="J15" s="332"/>
    </row>
    <row r="16" spans="1:29">
      <c r="A16" s="22"/>
      <c r="B16" s="33"/>
      <c r="C16" s="34"/>
      <c r="D16" s="26"/>
      <c r="E16" s="32">
        <v>0</v>
      </c>
      <c r="F16" s="138">
        <f t="shared" ref="F16:F24" si="0">D16*E16</f>
        <v>0</v>
      </c>
      <c r="G16" s="95"/>
      <c r="H16" s="330"/>
      <c r="I16" s="331"/>
      <c r="J16" s="332"/>
    </row>
    <row r="17" spans="1:10">
      <c r="A17" s="22"/>
      <c r="B17" s="29"/>
      <c r="C17" s="30"/>
      <c r="D17" s="26"/>
      <c r="E17" s="32">
        <v>0</v>
      </c>
      <c r="F17" s="138">
        <f t="shared" si="0"/>
        <v>0</v>
      </c>
      <c r="G17" s="95"/>
      <c r="H17" s="330"/>
      <c r="I17" s="331"/>
      <c r="J17" s="332"/>
    </row>
    <row r="18" spans="1:10">
      <c r="A18" s="22"/>
      <c r="B18" s="29"/>
      <c r="C18" s="30"/>
      <c r="D18" s="26"/>
      <c r="E18" s="32">
        <v>0</v>
      </c>
      <c r="F18" s="138">
        <f t="shared" si="0"/>
        <v>0</v>
      </c>
      <c r="G18" s="95"/>
      <c r="H18" s="330"/>
      <c r="I18" s="331"/>
      <c r="J18" s="332"/>
    </row>
    <row r="19" spans="1:10">
      <c r="A19" s="22"/>
      <c r="B19" s="29"/>
      <c r="C19" s="30"/>
      <c r="D19" s="31"/>
      <c r="E19" s="32">
        <v>0</v>
      </c>
      <c r="F19" s="138">
        <f t="shared" si="0"/>
        <v>0</v>
      </c>
      <c r="G19" s="95"/>
      <c r="H19" s="330"/>
      <c r="I19" s="331"/>
      <c r="J19" s="332"/>
    </row>
    <row r="20" spans="1:10">
      <c r="A20" s="22"/>
      <c r="B20" s="29"/>
      <c r="C20" s="30"/>
      <c r="D20" s="31"/>
      <c r="E20" s="32">
        <v>0</v>
      </c>
      <c r="F20" s="138">
        <f t="shared" si="0"/>
        <v>0</v>
      </c>
      <c r="G20" s="95"/>
      <c r="H20" s="330"/>
      <c r="I20" s="331"/>
      <c r="J20" s="332"/>
    </row>
    <row r="21" spans="1:10">
      <c r="A21" s="22"/>
      <c r="B21" s="29"/>
      <c r="C21" s="30"/>
      <c r="D21" s="31"/>
      <c r="E21" s="32">
        <v>0</v>
      </c>
      <c r="F21" s="138">
        <f t="shared" si="0"/>
        <v>0</v>
      </c>
      <c r="G21" s="95"/>
      <c r="H21" s="330"/>
      <c r="I21" s="331"/>
      <c r="J21" s="332"/>
    </row>
    <row r="22" spans="1:10">
      <c r="A22" s="22"/>
      <c r="B22" s="29"/>
      <c r="C22" s="30"/>
      <c r="D22" s="31"/>
      <c r="E22" s="32">
        <v>0</v>
      </c>
      <c r="F22" s="138">
        <f t="shared" si="0"/>
        <v>0</v>
      </c>
      <c r="G22" s="95"/>
      <c r="H22" s="330"/>
      <c r="I22" s="331"/>
      <c r="J22" s="332"/>
    </row>
    <row r="23" spans="1:10">
      <c r="A23" s="22"/>
      <c r="B23" s="29"/>
      <c r="C23" s="30"/>
      <c r="D23" s="31"/>
      <c r="E23" s="32">
        <v>0</v>
      </c>
      <c r="F23" s="138">
        <f t="shared" si="0"/>
        <v>0</v>
      </c>
      <c r="G23" s="95"/>
      <c r="H23" s="330"/>
      <c r="I23" s="331"/>
      <c r="J23" s="332"/>
    </row>
    <row r="24" spans="1:10" ht="15.75" thickBot="1">
      <c r="A24" s="22"/>
      <c r="B24" s="36"/>
      <c r="C24" s="37"/>
      <c r="D24" s="38"/>
      <c r="E24" s="39">
        <v>0</v>
      </c>
      <c r="F24" s="139">
        <f t="shared" si="0"/>
        <v>0</v>
      </c>
      <c r="G24" s="95"/>
      <c r="H24" s="345"/>
      <c r="I24" s="346"/>
      <c r="J24" s="347"/>
    </row>
    <row r="25" spans="1:10" ht="23.25" customHeight="1" thickBot="1">
      <c r="A25" s="22"/>
      <c r="B25" s="40"/>
      <c r="C25" s="40"/>
      <c r="D25" s="41" t="s">
        <v>8</v>
      </c>
      <c r="E25" s="160">
        <f>SUM(E14:E24)</f>
        <v>0</v>
      </c>
      <c r="F25" s="140">
        <f>SUM(F14:F24)</f>
        <v>0</v>
      </c>
      <c r="G25" s="96">
        <f>SUM(G14:G24)</f>
        <v>0</v>
      </c>
      <c r="H25" s="42"/>
    </row>
    <row r="26" spans="1:10" ht="23.25" customHeight="1">
      <c r="A26" s="22"/>
      <c r="B26" s="40"/>
      <c r="C26" s="40"/>
      <c r="D26" s="43"/>
      <c r="E26" s="141"/>
      <c r="F26" s="62"/>
    </row>
    <row r="27" spans="1:10" ht="28.5" customHeight="1" thickBot="1">
      <c r="A27" s="22"/>
      <c r="B27" s="307" t="s">
        <v>113</v>
      </c>
      <c r="C27" s="307"/>
      <c r="D27" s="307"/>
      <c r="E27" s="307"/>
      <c r="F27" s="307"/>
      <c r="G27" s="307"/>
      <c r="H27" s="307"/>
      <c r="I27" s="307"/>
      <c r="J27" s="307"/>
    </row>
    <row r="28" spans="1:10" ht="31.15" customHeight="1">
      <c r="A28" s="22"/>
      <c r="B28" s="23" t="s">
        <v>3</v>
      </c>
      <c r="C28" s="24" t="s">
        <v>33</v>
      </c>
      <c r="D28" s="24" t="s">
        <v>50</v>
      </c>
      <c r="E28" s="44" t="s">
        <v>53</v>
      </c>
      <c r="F28" s="308" t="s">
        <v>5</v>
      </c>
      <c r="G28" s="309"/>
      <c r="H28" s="309"/>
      <c r="I28" s="310"/>
    </row>
    <row r="29" spans="1:10">
      <c r="A29" s="22"/>
      <c r="B29" s="29" t="s">
        <v>6</v>
      </c>
      <c r="C29" s="45"/>
      <c r="D29" s="46"/>
      <c r="E29" s="47"/>
      <c r="F29" s="333"/>
      <c r="G29" s="334"/>
      <c r="H29" s="334"/>
      <c r="I29" s="335"/>
    </row>
    <row r="30" spans="1:10">
      <c r="A30" s="22"/>
      <c r="B30" s="29" t="s">
        <v>7</v>
      </c>
      <c r="C30" s="48"/>
      <c r="D30" s="46"/>
      <c r="E30" s="47"/>
      <c r="F30" s="333"/>
      <c r="G30" s="334"/>
      <c r="H30" s="334"/>
      <c r="I30" s="335"/>
      <c r="J30" s="49"/>
    </row>
    <row r="31" spans="1:10">
      <c r="A31" s="22"/>
      <c r="B31" s="29"/>
      <c r="C31" s="48"/>
      <c r="D31" s="46"/>
      <c r="E31" s="47"/>
      <c r="F31" s="333"/>
      <c r="G31" s="334"/>
      <c r="H31" s="334"/>
      <c r="I31" s="335"/>
    </row>
    <row r="32" spans="1:10">
      <c r="A32" s="22"/>
      <c r="B32" s="29"/>
      <c r="C32" s="48"/>
      <c r="D32" s="46"/>
      <c r="E32" s="47"/>
      <c r="F32" s="333"/>
      <c r="G32" s="334"/>
      <c r="H32" s="334"/>
      <c r="I32" s="335"/>
    </row>
    <row r="33" spans="1:10">
      <c r="A33" s="22"/>
      <c r="B33" s="29"/>
      <c r="C33" s="48"/>
      <c r="D33" s="46"/>
      <c r="E33" s="47"/>
      <c r="F33" s="333"/>
      <c r="G33" s="334"/>
      <c r="H33" s="334"/>
      <c r="I33" s="335"/>
    </row>
    <row r="34" spans="1:10">
      <c r="A34" s="22"/>
      <c r="B34" s="29"/>
      <c r="C34" s="48"/>
      <c r="D34" s="46"/>
      <c r="E34" s="47"/>
      <c r="F34" s="333"/>
      <c r="G34" s="334"/>
      <c r="H34" s="334"/>
      <c r="I34" s="335"/>
    </row>
    <row r="35" spans="1:10">
      <c r="A35" s="22"/>
      <c r="B35" s="29"/>
      <c r="C35" s="45"/>
      <c r="D35" s="46"/>
      <c r="E35" s="47"/>
      <c r="F35" s="333"/>
      <c r="G35" s="334"/>
      <c r="H35" s="334"/>
      <c r="I35" s="335"/>
    </row>
    <row r="36" spans="1:10">
      <c r="A36" s="22"/>
      <c r="B36" s="29"/>
      <c r="C36" s="48"/>
      <c r="D36" s="46"/>
      <c r="E36" s="47"/>
      <c r="F36" s="333"/>
      <c r="G36" s="334"/>
      <c r="H36" s="334"/>
      <c r="I36" s="335"/>
    </row>
    <row r="37" spans="1:10">
      <c r="A37" s="22"/>
      <c r="B37" s="29"/>
      <c r="C37" s="48"/>
      <c r="D37" s="46"/>
      <c r="E37" s="47"/>
      <c r="F37" s="333"/>
      <c r="G37" s="334"/>
      <c r="H37" s="334"/>
      <c r="I37" s="335"/>
    </row>
    <row r="38" spans="1:10">
      <c r="A38" s="22"/>
      <c r="B38" s="29"/>
      <c r="C38" s="48"/>
      <c r="D38" s="46"/>
      <c r="E38" s="47"/>
      <c r="F38" s="333"/>
      <c r="G38" s="334"/>
      <c r="H38" s="334"/>
      <c r="I38" s="335"/>
    </row>
    <row r="39" spans="1:10">
      <c r="A39" s="22"/>
      <c r="B39" s="29"/>
      <c r="C39" s="48"/>
      <c r="D39" s="46"/>
      <c r="E39" s="47"/>
      <c r="F39" s="333"/>
      <c r="G39" s="334"/>
      <c r="H39" s="334"/>
      <c r="I39" s="335"/>
    </row>
    <row r="40" spans="1:10">
      <c r="A40" s="22"/>
      <c r="B40" s="29"/>
      <c r="C40" s="48"/>
      <c r="D40" s="46"/>
      <c r="E40" s="47"/>
      <c r="F40" s="333"/>
      <c r="G40" s="334"/>
      <c r="H40" s="334"/>
      <c r="I40" s="335"/>
    </row>
    <row r="41" spans="1:10">
      <c r="A41" s="22"/>
      <c r="B41" s="29"/>
      <c r="C41" s="48"/>
      <c r="D41" s="46"/>
      <c r="E41" s="47"/>
      <c r="F41" s="333"/>
      <c r="G41" s="334"/>
      <c r="H41" s="334"/>
      <c r="I41" s="335"/>
    </row>
    <row r="42" spans="1:10" ht="15.75" thickBot="1">
      <c r="A42" s="22"/>
      <c r="B42" s="36"/>
      <c r="C42" s="50"/>
      <c r="D42" s="51"/>
      <c r="E42" s="52"/>
      <c r="F42" s="336"/>
      <c r="G42" s="337"/>
      <c r="H42" s="337"/>
      <c r="I42" s="338"/>
    </row>
    <row r="43" spans="1:10" ht="19.5" customHeight="1" thickBot="1">
      <c r="A43" s="22"/>
      <c r="B43" s="40"/>
      <c r="C43" s="41" t="s">
        <v>8</v>
      </c>
      <c r="D43" s="97">
        <f>SUM(D29:D42)</f>
        <v>0</v>
      </c>
      <c r="E43" s="98">
        <f>SUM(E29:E42)</f>
        <v>0</v>
      </c>
      <c r="F43" s="53"/>
      <c r="G43" s="54"/>
      <c r="H43" s="54"/>
      <c r="I43" s="55"/>
    </row>
    <row r="44" spans="1:10">
      <c r="B44" s="56"/>
      <c r="C44" s="56"/>
      <c r="D44" s="56"/>
      <c r="E44" s="57"/>
      <c r="F44" s="57"/>
      <c r="G44" s="58"/>
      <c r="H44" s="58"/>
      <c r="I44" s="58"/>
      <c r="J44" s="59"/>
    </row>
    <row r="45" spans="1:10" ht="21">
      <c r="B45" s="311" t="s">
        <v>9</v>
      </c>
      <c r="C45" s="311"/>
      <c r="D45" s="311"/>
      <c r="E45" s="311"/>
      <c r="F45" s="311"/>
      <c r="G45" s="311"/>
      <c r="H45" s="311"/>
      <c r="I45" s="311"/>
      <c r="J45" s="311"/>
    </row>
    <row r="46" spans="1:10" ht="18">
      <c r="B46" s="326" t="s">
        <v>2</v>
      </c>
      <c r="C46" s="326"/>
      <c r="D46" s="326"/>
      <c r="E46" s="326"/>
      <c r="F46" s="326"/>
      <c r="G46" s="326"/>
      <c r="H46" s="326"/>
      <c r="I46" s="326"/>
      <c r="J46" s="326"/>
    </row>
    <row r="47" spans="1:10" ht="21" customHeight="1">
      <c r="B47" s="306" t="s">
        <v>109</v>
      </c>
      <c r="C47" s="306"/>
      <c r="D47" s="306"/>
      <c r="E47" s="306"/>
      <c r="F47" s="306"/>
      <c r="G47" s="306"/>
      <c r="H47" s="306"/>
      <c r="I47" s="306"/>
      <c r="J47" s="307"/>
    </row>
    <row r="48" spans="1:10" ht="21" customHeight="1" thickBot="1">
      <c r="B48" s="248"/>
      <c r="C48" s="248"/>
      <c r="D48" s="248"/>
      <c r="E48" s="248"/>
      <c r="F48" s="248"/>
      <c r="G48" s="248"/>
      <c r="H48" s="248"/>
      <c r="I48" s="248"/>
      <c r="J48" s="247"/>
    </row>
    <row r="49" spans="2:10" ht="60">
      <c r="B49" s="23" t="s">
        <v>3</v>
      </c>
      <c r="C49" s="24" t="s">
        <v>33</v>
      </c>
      <c r="D49" s="24" t="s">
        <v>115</v>
      </c>
      <c r="E49" s="24" t="s">
        <v>4</v>
      </c>
      <c r="F49" s="24" t="s">
        <v>57</v>
      </c>
      <c r="G49" s="25" t="s">
        <v>56</v>
      </c>
      <c r="H49" s="308" t="s">
        <v>54</v>
      </c>
      <c r="I49" s="309"/>
      <c r="J49" s="310"/>
    </row>
    <row r="50" spans="2:10">
      <c r="B50" s="29"/>
      <c r="C50" s="70"/>
      <c r="D50" s="31"/>
      <c r="E50" s="32">
        <v>0</v>
      </c>
      <c r="F50" s="138">
        <f t="shared" ref="F50:F60" si="1">D50*E50</f>
        <v>0</v>
      </c>
      <c r="G50" s="99"/>
      <c r="H50" s="330"/>
      <c r="I50" s="331"/>
      <c r="J50" s="332"/>
    </row>
    <row r="51" spans="2:10">
      <c r="B51" s="29"/>
      <c r="C51" s="45"/>
      <c r="D51" s="31"/>
      <c r="E51" s="32">
        <v>0</v>
      </c>
      <c r="F51" s="138">
        <f t="shared" si="1"/>
        <v>0</v>
      </c>
      <c r="G51" s="99"/>
      <c r="H51" s="330"/>
      <c r="I51" s="331"/>
      <c r="J51" s="332"/>
    </row>
    <row r="52" spans="2:10">
      <c r="B52" s="33"/>
      <c r="C52" s="34"/>
      <c r="D52" s="31"/>
      <c r="E52" s="32">
        <v>0</v>
      </c>
      <c r="F52" s="138">
        <f t="shared" si="1"/>
        <v>0</v>
      </c>
      <c r="G52" s="99"/>
      <c r="H52" s="330"/>
      <c r="I52" s="331"/>
      <c r="J52" s="332"/>
    </row>
    <row r="53" spans="2:10">
      <c r="B53" s="29"/>
      <c r="C53" s="45"/>
      <c r="D53" s="31"/>
      <c r="E53" s="32">
        <v>0</v>
      </c>
      <c r="F53" s="138">
        <f t="shared" si="1"/>
        <v>0</v>
      </c>
      <c r="G53" s="99"/>
      <c r="H53" s="330"/>
      <c r="I53" s="331"/>
      <c r="J53" s="332"/>
    </row>
    <row r="54" spans="2:10">
      <c r="B54" s="29"/>
      <c r="C54" s="45"/>
      <c r="D54" s="31"/>
      <c r="E54" s="32">
        <v>0</v>
      </c>
      <c r="F54" s="138">
        <f t="shared" si="1"/>
        <v>0</v>
      </c>
      <c r="G54" s="99"/>
      <c r="H54" s="330"/>
      <c r="I54" s="331"/>
      <c r="J54" s="332"/>
    </row>
    <row r="55" spans="2:10">
      <c r="B55" s="29"/>
      <c r="C55" s="45"/>
      <c r="D55" s="31"/>
      <c r="E55" s="32">
        <v>0</v>
      </c>
      <c r="F55" s="138">
        <f t="shared" si="1"/>
        <v>0</v>
      </c>
      <c r="G55" s="99"/>
      <c r="H55" s="330"/>
      <c r="I55" s="331"/>
      <c r="J55" s="332"/>
    </row>
    <row r="56" spans="2:10">
      <c r="B56" s="29"/>
      <c r="C56" s="45"/>
      <c r="D56" s="31"/>
      <c r="E56" s="32">
        <v>0</v>
      </c>
      <c r="F56" s="138">
        <f t="shared" si="1"/>
        <v>0</v>
      </c>
      <c r="G56" s="99"/>
      <c r="H56" s="330"/>
      <c r="I56" s="331"/>
      <c r="J56" s="332"/>
    </row>
    <row r="57" spans="2:10">
      <c r="B57" s="29"/>
      <c r="C57" s="30"/>
      <c r="D57" s="31"/>
      <c r="E57" s="32">
        <v>0</v>
      </c>
      <c r="F57" s="138">
        <f t="shared" si="1"/>
        <v>0</v>
      </c>
      <c r="G57" s="99"/>
      <c r="H57" s="330"/>
      <c r="I57" s="331"/>
      <c r="J57" s="332"/>
    </row>
    <row r="58" spans="2:10">
      <c r="B58" s="29"/>
      <c r="C58" s="30"/>
      <c r="D58" s="31"/>
      <c r="E58" s="32">
        <v>0</v>
      </c>
      <c r="F58" s="138">
        <f t="shared" si="1"/>
        <v>0</v>
      </c>
      <c r="G58" s="99"/>
      <c r="H58" s="330"/>
      <c r="I58" s="331"/>
      <c r="J58" s="332"/>
    </row>
    <row r="59" spans="2:10">
      <c r="B59" s="29"/>
      <c r="C59" s="30"/>
      <c r="D59" s="31"/>
      <c r="E59" s="32">
        <v>0</v>
      </c>
      <c r="F59" s="138">
        <f t="shared" si="1"/>
        <v>0</v>
      </c>
      <c r="G59" s="99"/>
      <c r="H59" s="330"/>
      <c r="I59" s="331"/>
      <c r="J59" s="332"/>
    </row>
    <row r="60" spans="2:10" ht="15.75" thickBot="1">
      <c r="B60" s="36"/>
      <c r="C60" s="37"/>
      <c r="D60" s="31"/>
      <c r="E60" s="39">
        <v>0</v>
      </c>
      <c r="F60" s="139">
        <f t="shared" si="1"/>
        <v>0</v>
      </c>
      <c r="G60" s="99"/>
      <c r="H60" s="345"/>
      <c r="I60" s="346"/>
      <c r="J60" s="347"/>
    </row>
    <row r="61" spans="2:10" ht="15.75" thickBot="1">
      <c r="B61" s="60"/>
      <c r="C61" s="61"/>
      <c r="D61" s="41" t="s">
        <v>8</v>
      </c>
      <c r="E61" s="160">
        <f>SUM(E50:E60)</f>
        <v>0</v>
      </c>
      <c r="F61" s="140">
        <f>SUM(F50:F60)</f>
        <v>0</v>
      </c>
      <c r="G61" s="100">
        <f>SUM(G50:G60)</f>
        <v>0</v>
      </c>
      <c r="H61" s="130"/>
    </row>
    <row r="62" spans="2:10" ht="19.149999999999999" customHeight="1">
      <c r="B62" s="63"/>
      <c r="C62" s="63"/>
      <c r="D62" s="64"/>
      <c r="E62" s="65"/>
      <c r="F62" s="65"/>
      <c r="G62" s="66"/>
      <c r="H62" s="129"/>
      <c r="I62" s="67"/>
      <c r="J62" s="67"/>
    </row>
    <row r="63" spans="2:10">
      <c r="B63" s="306" t="s">
        <v>102</v>
      </c>
      <c r="C63" s="306"/>
      <c r="D63" s="306"/>
      <c r="E63" s="306"/>
      <c r="F63" s="306"/>
      <c r="G63" s="306"/>
      <c r="H63" s="306"/>
      <c r="I63" s="306"/>
      <c r="J63" s="307"/>
    </row>
    <row r="64" spans="2:10" ht="15.75" thickBot="1">
      <c r="B64" s="12"/>
      <c r="C64" s="12"/>
      <c r="D64" s="12"/>
      <c r="E64" s="12"/>
      <c r="F64" s="12"/>
      <c r="G64" s="12"/>
      <c r="H64" s="12"/>
      <c r="I64" s="12"/>
      <c r="J64" s="11"/>
    </row>
    <row r="65" spans="1:10" ht="51" customHeight="1">
      <c r="A65" s="22"/>
      <c r="B65" s="23" t="s">
        <v>3</v>
      </c>
      <c r="C65" s="24" t="s">
        <v>33</v>
      </c>
      <c r="D65" s="24" t="s">
        <v>50</v>
      </c>
      <c r="E65" s="68" t="s">
        <v>53</v>
      </c>
      <c r="F65" s="308" t="s">
        <v>5</v>
      </c>
      <c r="G65" s="309"/>
      <c r="H65" s="309"/>
      <c r="I65" s="310"/>
    </row>
    <row r="66" spans="1:10">
      <c r="A66" s="22"/>
      <c r="B66" s="29"/>
      <c r="C66" s="30"/>
      <c r="D66" s="46"/>
      <c r="E66" s="69"/>
      <c r="F66" s="304"/>
      <c r="G66" s="304"/>
      <c r="H66" s="304"/>
      <c r="I66" s="305"/>
    </row>
    <row r="67" spans="1:10">
      <c r="A67" s="22"/>
      <c r="B67" s="29"/>
      <c r="C67" s="70"/>
      <c r="D67" s="46"/>
      <c r="E67" s="69"/>
      <c r="F67" s="304"/>
      <c r="G67" s="304"/>
      <c r="H67" s="304"/>
      <c r="I67" s="305"/>
      <c r="J67" s="49"/>
    </row>
    <row r="68" spans="1:10">
      <c r="A68" s="22"/>
      <c r="B68" s="29"/>
      <c r="C68" s="70"/>
      <c r="D68" s="46"/>
      <c r="E68" s="69"/>
      <c r="F68" s="304"/>
      <c r="G68" s="304"/>
      <c r="H68" s="304"/>
      <c r="I68" s="305"/>
    </row>
    <row r="69" spans="1:10">
      <c r="A69" s="22"/>
      <c r="B69" s="29"/>
      <c r="C69" s="70"/>
      <c r="D69" s="46"/>
      <c r="E69" s="69"/>
      <c r="F69" s="304"/>
      <c r="G69" s="304"/>
      <c r="H69" s="304"/>
      <c r="I69" s="305"/>
    </row>
    <row r="70" spans="1:10">
      <c r="A70" s="22"/>
      <c r="B70" s="29"/>
      <c r="C70" s="70"/>
      <c r="D70" s="46"/>
      <c r="E70" s="106"/>
      <c r="F70" s="304"/>
      <c r="G70" s="304"/>
      <c r="H70" s="304"/>
      <c r="I70" s="305"/>
    </row>
    <row r="71" spans="1:10">
      <c r="A71" s="22"/>
      <c r="B71" s="29"/>
      <c r="C71" s="70"/>
      <c r="D71" s="46"/>
      <c r="E71" s="69"/>
      <c r="F71" s="304"/>
      <c r="G71" s="304"/>
      <c r="H71" s="304"/>
      <c r="I71" s="305"/>
    </row>
    <row r="72" spans="1:10">
      <c r="A72" s="22"/>
      <c r="B72" s="29"/>
      <c r="C72" s="30"/>
      <c r="D72" s="46"/>
      <c r="E72" s="69"/>
      <c r="F72" s="304"/>
      <c r="G72" s="304"/>
      <c r="H72" s="304"/>
      <c r="I72" s="305"/>
    </row>
    <row r="73" spans="1:10">
      <c r="A73" s="22"/>
      <c r="B73" s="29"/>
      <c r="C73" s="70"/>
      <c r="D73" s="46"/>
      <c r="E73" s="69"/>
      <c r="F73" s="304"/>
      <c r="G73" s="304"/>
      <c r="H73" s="304"/>
      <c r="I73" s="305"/>
    </row>
    <row r="74" spans="1:10">
      <c r="A74" s="22"/>
      <c r="B74" s="29"/>
      <c r="C74" s="70"/>
      <c r="D74" s="46"/>
      <c r="E74" s="69"/>
      <c r="F74" s="304"/>
      <c r="G74" s="304"/>
      <c r="H74" s="304"/>
      <c r="I74" s="305"/>
    </row>
    <row r="75" spans="1:10">
      <c r="A75" s="22"/>
      <c r="B75" s="29"/>
      <c r="C75" s="70"/>
      <c r="D75" s="46"/>
      <c r="E75" s="69"/>
      <c r="F75" s="304"/>
      <c r="G75" s="304"/>
      <c r="H75" s="304"/>
      <c r="I75" s="305"/>
    </row>
    <row r="76" spans="1:10">
      <c r="A76" s="22"/>
      <c r="B76" s="29"/>
      <c r="C76" s="70"/>
      <c r="D76" s="46"/>
      <c r="E76" s="69"/>
      <c r="F76" s="304"/>
      <c r="G76" s="304"/>
      <c r="H76" s="304"/>
      <c r="I76" s="305"/>
    </row>
    <row r="77" spans="1:10">
      <c r="A77" s="22"/>
      <c r="B77" s="29"/>
      <c r="C77" s="70"/>
      <c r="D77" s="46"/>
      <c r="E77" s="69"/>
      <c r="F77" s="304"/>
      <c r="G77" s="304"/>
      <c r="H77" s="304"/>
      <c r="I77" s="305"/>
    </row>
    <row r="78" spans="1:10">
      <c r="A78" s="22"/>
      <c r="B78" s="29"/>
      <c r="C78" s="70"/>
      <c r="D78" s="46"/>
      <c r="E78" s="69"/>
      <c r="F78" s="304"/>
      <c r="G78" s="304"/>
      <c r="H78" s="304"/>
      <c r="I78" s="305"/>
    </row>
    <row r="79" spans="1:10" ht="15.75" thickBot="1">
      <c r="A79" s="22"/>
      <c r="B79" s="36"/>
      <c r="C79" s="50"/>
      <c r="D79" s="51"/>
      <c r="E79" s="71"/>
      <c r="F79" s="348"/>
      <c r="G79" s="348"/>
      <c r="H79" s="348"/>
      <c r="I79" s="349"/>
    </row>
    <row r="80" spans="1:10" ht="19.5" customHeight="1" thickBot="1">
      <c r="A80" s="22"/>
      <c r="B80" s="40"/>
      <c r="C80" s="41" t="s">
        <v>8</v>
      </c>
      <c r="D80" s="97">
        <f>SUM(D66:D79)</f>
        <v>0</v>
      </c>
      <c r="E80" s="98">
        <f>SUM(E66:E79)</f>
        <v>0</v>
      </c>
      <c r="F80" s="53"/>
      <c r="G80" s="54"/>
      <c r="H80" s="54"/>
      <c r="I80" s="55"/>
    </row>
    <row r="81" spans="1:10">
      <c r="B81" s="22"/>
      <c r="C81" s="22"/>
      <c r="D81" s="22"/>
      <c r="E81" s="22"/>
      <c r="F81" s="22"/>
      <c r="G81" s="22"/>
      <c r="H81" s="22"/>
      <c r="I81" s="22"/>
      <c r="J81" s="22"/>
    </row>
    <row r="82" spans="1:10" ht="21">
      <c r="B82" s="311" t="s">
        <v>10</v>
      </c>
      <c r="C82" s="311"/>
      <c r="D82" s="311"/>
      <c r="E82" s="311"/>
      <c r="F82" s="311"/>
      <c r="G82" s="311"/>
      <c r="H82" s="311"/>
      <c r="I82" s="311"/>
      <c r="J82" s="311"/>
    </row>
    <row r="83" spans="1:10" ht="15.75" thickBot="1">
      <c r="B83" s="12"/>
      <c r="C83" s="12"/>
      <c r="D83" s="12"/>
      <c r="E83" s="12"/>
      <c r="F83" s="12"/>
      <c r="G83" s="12"/>
      <c r="H83" s="12"/>
      <c r="I83" s="12"/>
      <c r="J83" s="10"/>
    </row>
    <row r="84" spans="1:10" ht="45">
      <c r="B84" s="72" t="s">
        <v>11</v>
      </c>
      <c r="C84" s="73" t="s">
        <v>33</v>
      </c>
      <c r="D84" s="74" t="s">
        <v>12</v>
      </c>
      <c r="E84" s="74" t="s">
        <v>13</v>
      </c>
      <c r="F84" s="75" t="s">
        <v>31</v>
      </c>
      <c r="G84" s="76" t="s">
        <v>50</v>
      </c>
      <c r="H84" s="77" t="s">
        <v>53</v>
      </c>
      <c r="I84" s="350" t="s">
        <v>55</v>
      </c>
      <c r="J84" s="351"/>
    </row>
    <row r="85" spans="1:10">
      <c r="B85" s="78"/>
      <c r="C85" s="79"/>
      <c r="D85" s="79"/>
      <c r="E85" s="80"/>
      <c r="F85" s="81"/>
      <c r="G85" s="142">
        <f t="shared" ref="G85:G90" si="2">E85*F85</f>
        <v>0</v>
      </c>
      <c r="H85" s="82"/>
      <c r="I85" s="320"/>
      <c r="J85" s="352"/>
    </row>
    <row r="86" spans="1:10">
      <c r="B86" s="78"/>
      <c r="C86" s="83"/>
      <c r="D86" s="79"/>
      <c r="E86" s="80"/>
      <c r="F86" s="81"/>
      <c r="G86" s="142">
        <f t="shared" si="2"/>
        <v>0</v>
      </c>
      <c r="H86" s="84"/>
      <c r="I86" s="320"/>
      <c r="J86" s="321"/>
    </row>
    <row r="87" spans="1:10">
      <c r="B87" s="78"/>
      <c r="C87" s="83"/>
      <c r="D87" s="79"/>
      <c r="E87" s="80"/>
      <c r="F87" s="81"/>
      <c r="G87" s="142">
        <f t="shared" si="2"/>
        <v>0</v>
      </c>
      <c r="H87" s="84"/>
      <c r="I87" s="322"/>
      <c r="J87" s="323"/>
    </row>
    <row r="88" spans="1:10">
      <c r="B88" s="78"/>
      <c r="C88" s="83"/>
      <c r="D88" s="79"/>
      <c r="E88" s="80"/>
      <c r="F88" s="81"/>
      <c r="G88" s="142">
        <f t="shared" si="2"/>
        <v>0</v>
      </c>
      <c r="H88" s="84"/>
      <c r="I88" s="320"/>
      <c r="J88" s="321"/>
    </row>
    <row r="89" spans="1:10">
      <c r="B89" s="78"/>
      <c r="C89" s="83"/>
      <c r="D89" s="79"/>
      <c r="E89" s="80"/>
      <c r="F89" s="81"/>
      <c r="G89" s="142">
        <f t="shared" si="2"/>
        <v>0</v>
      </c>
      <c r="H89" s="84"/>
      <c r="I89" s="320"/>
      <c r="J89" s="321"/>
    </row>
    <row r="90" spans="1:10" ht="15.75" thickBot="1">
      <c r="A90" s="13"/>
      <c r="B90" s="85"/>
      <c r="C90" s="86"/>
      <c r="D90" s="87"/>
      <c r="E90" s="88"/>
      <c r="F90" s="89"/>
      <c r="G90" s="143">
        <f t="shared" si="2"/>
        <v>0</v>
      </c>
      <c r="H90" s="90"/>
      <c r="I90" s="318"/>
      <c r="J90" s="319"/>
    </row>
    <row r="91" spans="1:10" ht="15.75" thickBot="1">
      <c r="A91" s="13"/>
      <c r="B91" s="56"/>
      <c r="C91" s="56"/>
      <c r="D91" s="56"/>
      <c r="E91" s="56"/>
      <c r="F91" s="144" t="s">
        <v>8</v>
      </c>
      <c r="G91" s="145">
        <f>SUM(G85:G90)</f>
        <v>0</v>
      </c>
      <c r="H91" s="151">
        <f>SUM(H85:H90)</f>
        <v>0</v>
      </c>
      <c r="I91" s="146"/>
      <c r="J91" s="243"/>
    </row>
    <row r="92" spans="1:10">
      <c r="A92" s="13"/>
      <c r="B92" s="56"/>
      <c r="C92" s="56"/>
      <c r="D92" s="56"/>
      <c r="E92" s="56"/>
      <c r="F92" s="56"/>
    </row>
    <row r="93" spans="1:10" ht="25.15" customHeight="1">
      <c r="A93" s="13"/>
      <c r="B93" s="56"/>
      <c r="C93" s="56"/>
      <c r="D93" s="56"/>
      <c r="E93" s="56"/>
      <c r="F93" s="56"/>
    </row>
    <row r="94" spans="1:10" ht="21">
      <c r="B94" s="311" t="s">
        <v>38</v>
      </c>
      <c r="C94" s="311"/>
      <c r="D94" s="311"/>
      <c r="E94" s="311"/>
      <c r="F94" s="311"/>
      <c r="G94" s="311"/>
      <c r="H94" s="311"/>
      <c r="I94" s="311"/>
      <c r="J94" s="311"/>
    </row>
    <row r="95" spans="1:10" ht="7.9" customHeight="1" thickBot="1"/>
    <row r="96" spans="1:10" ht="33">
      <c r="B96" s="316" t="s">
        <v>46</v>
      </c>
      <c r="C96" s="317"/>
      <c r="D96" s="126" t="s">
        <v>50</v>
      </c>
      <c r="E96" s="126" t="s">
        <v>47</v>
      </c>
      <c r="F96" s="126" t="s">
        <v>104</v>
      </c>
      <c r="G96" s="126" t="s">
        <v>51</v>
      </c>
      <c r="H96" s="127" t="s">
        <v>78</v>
      </c>
    </row>
    <row r="97" spans="2:9">
      <c r="B97" s="312" t="s">
        <v>48</v>
      </c>
      <c r="C97" s="313"/>
      <c r="D97" s="152">
        <f>SUMIF(D85:D90,"Prestation module stress test climatique",G85:G90)+F25+D43</f>
        <v>0</v>
      </c>
      <c r="E97" s="271"/>
      <c r="F97" s="272"/>
      <c r="G97" s="273"/>
      <c r="H97" s="101">
        <f>SUMIF(D85:D90,"Prestation module stress test climatique",H85:H90)+G25+E43</f>
        <v>0</v>
      </c>
    </row>
    <row r="98" spans="2:9" ht="15.75" thickBot="1">
      <c r="B98" s="314" t="s">
        <v>49</v>
      </c>
      <c r="C98" s="315"/>
      <c r="D98" s="153">
        <f>SUMIF(D85:D90,"Prestation module économique",G85:G90)+F61+D80</f>
        <v>0</v>
      </c>
      <c r="E98" s="274"/>
      <c r="F98" s="275"/>
      <c r="G98" s="276"/>
      <c r="H98" s="102">
        <f>SUMIF(D85:D90,"Prestation module économique",H85:H90)+G61+E80</f>
        <v>0</v>
      </c>
    </row>
    <row r="99" spans="2:9" ht="15.75" thickBot="1">
      <c r="B99" s="166"/>
      <c r="C99" s="167" t="s">
        <v>75</v>
      </c>
      <c r="D99" s="168">
        <f>SUM(D97:D98)</f>
        <v>0</v>
      </c>
      <c r="E99" s="279">
        <v>0.8</v>
      </c>
      <c r="F99" s="169">
        <f>D99*E99</f>
        <v>0</v>
      </c>
      <c r="G99" s="162">
        <f>B7</f>
        <v>0</v>
      </c>
      <c r="H99" s="103">
        <f>SUM(H97:H98)</f>
        <v>0</v>
      </c>
    </row>
    <row r="100" spans="2:9" ht="15.75" thickBot="1">
      <c r="I100" s="91"/>
    </row>
    <row r="101" spans="2:9" ht="45.6" customHeight="1">
      <c r="B101" s="125" t="s">
        <v>39</v>
      </c>
      <c r="C101" s="126" t="s">
        <v>40</v>
      </c>
      <c r="D101" s="126" t="s">
        <v>91</v>
      </c>
      <c r="E101" s="126" t="s">
        <v>76</v>
      </c>
      <c r="F101" s="128" t="s">
        <v>103</v>
      </c>
      <c r="G101" s="127" t="s">
        <v>76</v>
      </c>
      <c r="H101" s="121"/>
      <c r="I101" s="35"/>
    </row>
    <row r="102" spans="2:9">
      <c r="B102" s="114" t="s">
        <v>41</v>
      </c>
      <c r="C102" s="92" t="s">
        <v>43</v>
      </c>
      <c r="D102" s="124"/>
      <c r="E102" s="154" t="e">
        <f>D102/D99</f>
        <v>#DIV/0!</v>
      </c>
      <c r="F102" s="104"/>
      <c r="G102" s="163"/>
    </row>
    <row r="103" spans="2:9">
      <c r="B103" s="116" t="s">
        <v>44</v>
      </c>
      <c r="C103" s="120"/>
      <c r="D103" s="122"/>
      <c r="E103" s="155" t="e">
        <f>D103/D99</f>
        <v>#DIV/0!</v>
      </c>
      <c r="F103" s="104"/>
      <c r="G103" s="163"/>
    </row>
    <row r="104" spans="2:9">
      <c r="B104" s="116" t="s">
        <v>45</v>
      </c>
      <c r="C104" s="115"/>
      <c r="D104" s="122"/>
      <c r="E104" s="122"/>
      <c r="F104" s="104"/>
      <c r="G104" s="164"/>
    </row>
    <row r="105" spans="2:9" ht="15.75" thickBot="1">
      <c r="B105" s="342" t="s">
        <v>77</v>
      </c>
      <c r="C105" s="343"/>
      <c r="D105" s="156">
        <f>SUM(D102:D104)</f>
        <v>0</v>
      </c>
      <c r="E105" s="131" t="e">
        <f t="shared" ref="E105:F105" si="3">SUM(E102:E104)</f>
        <v>#DIV/0!</v>
      </c>
      <c r="F105" s="148">
        <f t="shared" si="3"/>
        <v>0</v>
      </c>
      <c r="G105" s="165" t="e">
        <f>F105/H99</f>
        <v>#DIV/0!</v>
      </c>
    </row>
    <row r="106" spans="2:9">
      <c r="B106" s="344" t="s">
        <v>42</v>
      </c>
      <c r="C106" s="120" t="s">
        <v>73</v>
      </c>
      <c r="D106" s="158">
        <f>D99-D105</f>
        <v>0</v>
      </c>
      <c r="E106" s="132"/>
      <c r="F106" s="149"/>
      <c r="G106" s="147"/>
    </row>
    <row r="107" spans="2:9">
      <c r="B107" s="344"/>
      <c r="C107" s="120" t="s">
        <v>45</v>
      </c>
      <c r="D107" s="135"/>
      <c r="E107" s="133"/>
      <c r="F107" s="119"/>
      <c r="G107" s="147"/>
    </row>
    <row r="108" spans="2:9" ht="15.75" thickBot="1">
      <c r="B108" s="340" t="s">
        <v>74</v>
      </c>
      <c r="C108" s="341"/>
      <c r="D108" s="157">
        <f>D105+D106+D107</f>
        <v>0</v>
      </c>
      <c r="E108" s="134"/>
      <c r="F108" s="150"/>
      <c r="G108" s="147"/>
    </row>
    <row r="109" spans="2:9">
      <c r="B109" s="117"/>
      <c r="C109" s="118"/>
      <c r="D109" s="119"/>
      <c r="E109" s="119"/>
      <c r="F109" s="119"/>
    </row>
    <row r="110" spans="2:9" ht="15.75" thickBot="1">
      <c r="D110" s="35"/>
      <c r="E110" s="35"/>
      <c r="F110" s="35"/>
    </row>
    <row r="111" spans="2:9" ht="25.15" customHeight="1">
      <c r="B111" s="136" t="s">
        <v>52</v>
      </c>
      <c r="C111" s="93" t="s">
        <v>52</v>
      </c>
    </row>
    <row r="112" spans="2:9" ht="19.899999999999999" customHeight="1" thickBot="1">
      <c r="B112" s="159" t="e">
        <f>D105/G99</f>
        <v>#DIV/0!</v>
      </c>
      <c r="C112" s="105" t="e">
        <f>F105/G99</f>
        <v>#DIV/0!</v>
      </c>
    </row>
    <row r="113" spans="2:5">
      <c r="D113" s="35"/>
    </row>
    <row r="114" spans="2:5">
      <c r="D114" s="35"/>
      <c r="E114" s="244"/>
    </row>
    <row r="116" spans="2:5">
      <c r="B116" s="339" t="s">
        <v>92</v>
      </c>
      <c r="C116" s="339"/>
      <c r="D116" s="14" t="str">
        <f>IF(G91*9&gt;(F25+D43+F61+D80),"Le plafond de 10% est dépassé","")</f>
        <v/>
      </c>
    </row>
  </sheetData>
  <mergeCells count="82">
    <mergeCell ref="H23:J23"/>
    <mergeCell ref="H24:J24"/>
    <mergeCell ref="H18:J18"/>
    <mergeCell ref="H19:J19"/>
    <mergeCell ref="H20:J20"/>
    <mergeCell ref="H21:J21"/>
    <mergeCell ref="H22:J22"/>
    <mergeCell ref="H13:J13"/>
    <mergeCell ref="H14:J14"/>
    <mergeCell ref="H15:J15"/>
    <mergeCell ref="H16:J16"/>
    <mergeCell ref="H17:J17"/>
    <mergeCell ref="F39:I39"/>
    <mergeCell ref="F40:I40"/>
    <mergeCell ref="F41:I41"/>
    <mergeCell ref="B116:C116"/>
    <mergeCell ref="B108:C108"/>
    <mergeCell ref="B105:C105"/>
    <mergeCell ref="B106:B107"/>
    <mergeCell ref="H59:J59"/>
    <mergeCell ref="H60:J60"/>
    <mergeCell ref="F76:I76"/>
    <mergeCell ref="F77:I77"/>
    <mergeCell ref="F78:I78"/>
    <mergeCell ref="F79:I79"/>
    <mergeCell ref="B94:J94"/>
    <mergeCell ref="I84:J84"/>
    <mergeCell ref="I85:J85"/>
    <mergeCell ref="B27:J27"/>
    <mergeCell ref="F28:I28"/>
    <mergeCell ref="F29:I29"/>
    <mergeCell ref="H54:J54"/>
    <mergeCell ref="H55:J55"/>
    <mergeCell ref="F32:I32"/>
    <mergeCell ref="F33:I33"/>
    <mergeCell ref="F34:I34"/>
    <mergeCell ref="F35:I35"/>
    <mergeCell ref="H53:J53"/>
    <mergeCell ref="F30:I30"/>
    <mergeCell ref="F31:I31"/>
    <mergeCell ref="F36:I36"/>
    <mergeCell ref="F42:I42"/>
    <mergeCell ref="F37:I37"/>
    <mergeCell ref="F38:I38"/>
    <mergeCell ref="H56:J56"/>
    <mergeCell ref="H57:J57"/>
    <mergeCell ref="H58:J58"/>
    <mergeCell ref="B47:J47"/>
    <mergeCell ref="B45:J45"/>
    <mergeCell ref="B46:J46"/>
    <mergeCell ref="H49:J49"/>
    <mergeCell ref="H50:J50"/>
    <mergeCell ref="H51:J51"/>
    <mergeCell ref="H52:J52"/>
    <mergeCell ref="A1:E1"/>
    <mergeCell ref="B5:D5"/>
    <mergeCell ref="B9:J9"/>
    <mergeCell ref="B10:J10"/>
    <mergeCell ref="B11:J11"/>
    <mergeCell ref="B7:D7"/>
    <mergeCell ref="F7:I7"/>
    <mergeCell ref="B82:J82"/>
    <mergeCell ref="B97:C97"/>
    <mergeCell ref="B98:C98"/>
    <mergeCell ref="B96:C96"/>
    <mergeCell ref="I90:J90"/>
    <mergeCell ref="I88:J88"/>
    <mergeCell ref="I86:J86"/>
    <mergeCell ref="I89:J89"/>
    <mergeCell ref="I87:J87"/>
    <mergeCell ref="F75:I75"/>
    <mergeCell ref="B63:J63"/>
    <mergeCell ref="F65:I65"/>
    <mergeCell ref="F66:I66"/>
    <mergeCell ref="F67:I67"/>
    <mergeCell ref="F68:I68"/>
    <mergeCell ref="F69:I69"/>
    <mergeCell ref="F70:I70"/>
    <mergeCell ref="F71:I71"/>
    <mergeCell ref="F72:I72"/>
    <mergeCell ref="F73:I73"/>
    <mergeCell ref="F74:I74"/>
  </mergeCells>
  <dataValidations xWindow="1266" yWindow="844" count="6">
    <dataValidation allowBlank="1" showInputMessage="1" showErrorMessage="1" prompt="en HT ou TTC au regard de la situation de la structure vis-à-vis de la TVA" sqref="F29:F42 H148:H153 H158:H163 H115:H132 H224:H228 F85:F90 F66:F79" xr:uid="{00000000-0002-0000-0000-000000000000}"/>
    <dataValidation type="decimal" allowBlank="1" showInputMessage="1" showErrorMessage="1" errorTitle="dépassement plafond 700 €" promptTitle="max 700 €" sqref="D14:D15 D17:D24 D53:D60 G173:G180 G238:G249 D50:D51 G94:G95 E97:E99 G100 G109:G111" xr:uid="{00A80093-00AE-4217-AB4E-007D00110061}">
      <formula1>0</formula1>
      <formula2>700</formula2>
    </dataValidation>
    <dataValidation type="list" allowBlank="1" showInputMessage="1" showErrorMessage="1" sqref="B86:B90" xr:uid="{BB2E25F6-51C3-4FD2-9535-37EE0D4FC9FA}">
      <formula1>"formation interne ou externe des équipes réalisant les diagnostics et plans d'action,frais d'acquisition de licence des outils de diagnostics,frais de prospection des exploitations,frais d'animation et de coordination du projet par le chef de file,autres "</formula1>
    </dataValidation>
    <dataValidation type="list" allowBlank="1" showInputMessage="1" showErrorMessage="1" sqref="B85" xr:uid="{6C70421B-2B50-4776-84DE-F3D0FC499FA7}">
      <formula1>"formation interne ou externe équipes réalisant les diagnostics et plans d'action,frais d'acquisition de licence des outils de diagnostics,frais de prospection des exploitations,frais d'animation et de coordination du projet par le chef de file,autres "</formula1>
    </dataValidation>
    <dataValidation type="list" allowBlank="1" showInputMessage="1" showErrorMessage="1" sqref="D85:D90" xr:uid="{E3AED269-1456-4CC5-8CF8-41ECC77E4863}">
      <formula1>"Prestation module stress test climatique,Prestation module économique"</formula1>
    </dataValidation>
    <dataValidation type="whole" allowBlank="1" showInputMessage="1" showErrorMessage="1" sqref="B7:B8" xr:uid="{682690B4-C2B9-4F02-A818-892394BE1E71}">
      <formula1>0</formula1>
      <formula2>10000</formula2>
    </dataValidation>
  </dataValidations>
  <pageMargins left="0.51181102362204722" right="0.51181102362204722" top="0.55118110236220474" bottom="0.55118110236220474" header="0.31496062992125984" footer="0.31496062992125984"/>
  <pageSetup paperSize="9" scale="45"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A1D3AB-5F3A-4996-B797-3F0A9876AF12}">
  <dimension ref="A1:AC116"/>
  <sheetViews>
    <sheetView showGridLines="0" zoomScale="85" zoomScaleNormal="85" workbookViewId="0">
      <selection activeCell="B5" sqref="B5:D5"/>
    </sheetView>
  </sheetViews>
  <sheetFormatPr baseColWidth="10" defaultColWidth="11.42578125" defaultRowHeight="15"/>
  <cols>
    <col min="1" max="1" width="2.7109375" style="14" customWidth="1"/>
    <col min="2" max="2" width="33.7109375" style="14" customWidth="1"/>
    <col min="3" max="3" width="37.7109375" style="14" customWidth="1"/>
    <col min="4" max="5" width="22.140625" style="14" customWidth="1"/>
    <col min="6" max="6" width="23.28515625" style="14" customWidth="1"/>
    <col min="7" max="7" width="19.7109375" style="14" customWidth="1"/>
    <col min="8" max="8" width="21.28515625" style="14" customWidth="1"/>
    <col min="9" max="9" width="18.42578125" style="14" customWidth="1"/>
    <col min="10" max="10" width="1.7109375" style="14" customWidth="1"/>
    <col min="11" max="11" width="11.42578125" style="14"/>
    <col min="12" max="12" width="6" style="14" customWidth="1"/>
    <col min="13" max="13" width="6.42578125" style="14" customWidth="1"/>
    <col min="14" max="16384" width="11.42578125" style="14"/>
  </cols>
  <sheetData>
    <row r="1" spans="1:29" ht="58.5" customHeight="1">
      <c r="A1" s="324"/>
      <c r="B1" s="324"/>
      <c r="C1" s="324"/>
      <c r="D1" s="324"/>
      <c r="E1" s="324"/>
      <c r="F1" s="288"/>
      <c r="G1" s="288"/>
    </row>
    <row r="2" spans="1:29" ht="17.45" customHeight="1">
      <c r="A2" s="288"/>
      <c r="B2" s="288"/>
      <c r="C2" s="288"/>
      <c r="D2" s="288"/>
      <c r="E2" s="288"/>
      <c r="F2" s="288"/>
      <c r="G2" s="288"/>
    </row>
    <row r="3" spans="1:29">
      <c r="C3" s="254" t="s">
        <v>101</v>
      </c>
    </row>
    <row r="4" spans="1:29" ht="18.75" customHeight="1">
      <c r="D4" s="287"/>
      <c r="E4" s="287"/>
      <c r="F4" s="287"/>
      <c r="G4" s="287"/>
    </row>
    <row r="5" spans="1:29" ht="25.5" customHeight="1">
      <c r="B5" s="325" t="s">
        <v>83</v>
      </c>
      <c r="C5" s="325"/>
      <c r="D5" s="325"/>
      <c r="E5" s="161">
        <f>Identité!B29</f>
        <v>0</v>
      </c>
      <c r="F5" s="123"/>
      <c r="G5" s="16"/>
      <c r="H5" s="16"/>
      <c r="I5" s="17"/>
    </row>
    <row r="6" spans="1:29" ht="25.5" customHeight="1">
      <c r="B6" s="266"/>
      <c r="C6" s="266"/>
      <c r="D6" s="266"/>
      <c r="E6" s="264"/>
      <c r="F6" s="264"/>
      <c r="G6" s="265"/>
      <c r="H6" s="265"/>
      <c r="I6" s="265"/>
    </row>
    <row r="7" spans="1:29" s="21" customFormat="1" ht="26.25" customHeight="1">
      <c r="A7" s="19"/>
      <c r="B7" s="327">
        <v>0</v>
      </c>
      <c r="C7" s="328"/>
      <c r="D7" s="328"/>
      <c r="E7" s="277" t="s">
        <v>93</v>
      </c>
      <c r="F7" s="329">
        <v>0</v>
      </c>
      <c r="G7" s="329"/>
      <c r="H7" s="329"/>
      <c r="I7" s="329"/>
      <c r="J7" s="278"/>
      <c r="K7" s="2"/>
      <c r="L7" s="2"/>
      <c r="M7" s="2"/>
      <c r="N7" s="2"/>
      <c r="O7" s="2"/>
      <c r="P7" s="2"/>
      <c r="Q7" s="20"/>
      <c r="R7" s="20"/>
      <c r="S7" s="20"/>
      <c r="T7" s="20"/>
      <c r="U7" s="20"/>
      <c r="V7" s="20"/>
      <c r="W7" s="20"/>
      <c r="X7" s="20"/>
      <c r="Y7" s="20"/>
      <c r="Z7" s="20"/>
      <c r="AA7" s="20"/>
      <c r="AB7" s="20"/>
      <c r="AC7" s="20"/>
    </row>
    <row r="8" spans="1:29" s="21" customFormat="1" ht="20.25">
      <c r="A8" s="19"/>
      <c r="B8" s="267"/>
      <c r="C8" s="267"/>
      <c r="D8" s="267"/>
      <c r="E8" s="268"/>
      <c r="F8" s="269"/>
      <c r="G8" s="269"/>
      <c r="H8" s="269"/>
      <c r="I8" s="269"/>
      <c r="J8" s="270"/>
      <c r="K8" s="2"/>
      <c r="L8" s="2"/>
      <c r="M8" s="2"/>
      <c r="N8" s="2"/>
      <c r="O8" s="2"/>
      <c r="P8" s="2"/>
      <c r="Q8" s="20"/>
      <c r="R8" s="20"/>
      <c r="S8" s="20"/>
      <c r="T8" s="20"/>
      <c r="U8" s="20"/>
      <c r="V8" s="20"/>
      <c r="W8" s="20"/>
      <c r="X8" s="20"/>
      <c r="Y8" s="20"/>
      <c r="Z8" s="20"/>
      <c r="AA8" s="20"/>
      <c r="AB8" s="20"/>
      <c r="AC8" s="20"/>
    </row>
    <row r="9" spans="1:29" ht="24.75" customHeight="1">
      <c r="B9" s="311" t="s">
        <v>1</v>
      </c>
      <c r="C9" s="311"/>
      <c r="D9" s="311"/>
      <c r="E9" s="311"/>
      <c r="F9" s="311"/>
      <c r="G9" s="311"/>
      <c r="H9" s="311"/>
      <c r="I9" s="311"/>
      <c r="J9" s="311"/>
    </row>
    <row r="10" spans="1:29" s="21" customFormat="1" ht="18" customHeight="1">
      <c r="A10" s="19"/>
      <c r="B10" s="326" t="s">
        <v>2</v>
      </c>
      <c r="C10" s="326"/>
      <c r="D10" s="326"/>
      <c r="E10" s="326"/>
      <c r="F10" s="326"/>
      <c r="G10" s="326"/>
      <c r="H10" s="326"/>
      <c r="I10" s="326"/>
      <c r="J10" s="326"/>
      <c r="K10" s="2"/>
      <c r="L10" s="2"/>
      <c r="M10" s="2"/>
      <c r="N10" s="2"/>
      <c r="O10" s="2"/>
      <c r="P10" s="2"/>
      <c r="Q10" s="20"/>
      <c r="R10" s="20"/>
      <c r="S10" s="20"/>
      <c r="T10" s="20"/>
      <c r="U10" s="20"/>
      <c r="V10" s="20"/>
      <c r="W10" s="20"/>
      <c r="X10" s="20"/>
      <c r="Y10" s="20"/>
      <c r="Z10" s="20"/>
      <c r="AA10" s="20"/>
      <c r="AB10" s="20"/>
      <c r="AC10" s="20"/>
    </row>
    <row r="11" spans="1:29" s="21" customFormat="1" ht="26.25" customHeight="1">
      <c r="A11" s="19"/>
      <c r="B11" s="307" t="s">
        <v>108</v>
      </c>
      <c r="C11" s="307"/>
      <c r="D11" s="307"/>
      <c r="E11" s="307"/>
      <c r="F11" s="307"/>
      <c r="G11" s="307"/>
      <c r="H11" s="307"/>
      <c r="I11" s="307"/>
      <c r="J11" s="307"/>
      <c r="K11" s="2"/>
      <c r="L11" s="2"/>
      <c r="M11" s="2"/>
      <c r="N11" s="2"/>
      <c r="O11" s="2"/>
      <c r="P11" s="2"/>
      <c r="Q11" s="20"/>
      <c r="R11" s="20"/>
      <c r="S11" s="20"/>
      <c r="T11" s="20"/>
      <c r="U11" s="20"/>
      <c r="V11" s="20"/>
      <c r="W11" s="20"/>
      <c r="X11" s="20"/>
      <c r="Y11" s="20"/>
      <c r="Z11" s="20"/>
      <c r="AA11" s="20"/>
      <c r="AB11" s="20"/>
      <c r="AC11" s="20"/>
    </row>
    <row r="12" spans="1:29" ht="15.75" thickBot="1"/>
    <row r="13" spans="1:29" ht="60">
      <c r="A13" s="22"/>
      <c r="B13" s="23" t="s">
        <v>3</v>
      </c>
      <c r="C13" s="24" t="s">
        <v>33</v>
      </c>
      <c r="D13" s="24" t="s">
        <v>114</v>
      </c>
      <c r="E13" s="24" t="s">
        <v>4</v>
      </c>
      <c r="F13" s="24" t="s">
        <v>57</v>
      </c>
      <c r="G13" s="25" t="s">
        <v>53</v>
      </c>
      <c r="H13" s="308" t="s">
        <v>54</v>
      </c>
      <c r="I13" s="309"/>
      <c r="J13" s="310"/>
    </row>
    <row r="14" spans="1:29">
      <c r="A14" s="22"/>
      <c r="B14" s="94"/>
      <c r="C14" s="245"/>
      <c r="D14" s="26"/>
      <c r="E14" s="32">
        <v>0</v>
      </c>
      <c r="F14" s="137">
        <f>D14*E14</f>
        <v>0</v>
      </c>
      <c r="G14" s="95"/>
      <c r="H14" s="330"/>
      <c r="I14" s="331"/>
      <c r="J14" s="332"/>
      <c r="K14" s="27"/>
      <c r="L14" s="28"/>
    </row>
    <row r="15" spans="1:29">
      <c r="A15" s="22"/>
      <c r="B15" s="29"/>
      <c r="C15" s="30"/>
      <c r="D15" s="31"/>
      <c r="E15" s="32">
        <v>0</v>
      </c>
      <c r="F15" s="137">
        <f>D15*E15</f>
        <v>0</v>
      </c>
      <c r="G15" s="95"/>
      <c r="H15" s="330"/>
      <c r="I15" s="331"/>
      <c r="J15" s="332"/>
    </row>
    <row r="16" spans="1:29">
      <c r="A16" s="22"/>
      <c r="B16" s="33"/>
      <c r="C16" s="34"/>
      <c r="D16" s="26"/>
      <c r="E16" s="32">
        <v>0</v>
      </c>
      <c r="F16" s="138">
        <f t="shared" ref="F16:F24" si="0">D16*E16</f>
        <v>0</v>
      </c>
      <c r="G16" s="95"/>
      <c r="H16" s="330"/>
      <c r="I16" s="331"/>
      <c r="J16" s="332"/>
    </row>
    <row r="17" spans="1:10">
      <c r="A17" s="22"/>
      <c r="B17" s="29"/>
      <c r="C17" s="30"/>
      <c r="D17" s="26"/>
      <c r="E17" s="32">
        <v>0</v>
      </c>
      <c r="F17" s="138">
        <f t="shared" si="0"/>
        <v>0</v>
      </c>
      <c r="G17" s="95"/>
      <c r="H17" s="330"/>
      <c r="I17" s="331"/>
      <c r="J17" s="332"/>
    </row>
    <row r="18" spans="1:10">
      <c r="A18" s="22"/>
      <c r="B18" s="29"/>
      <c r="C18" s="30"/>
      <c r="D18" s="26"/>
      <c r="E18" s="32">
        <v>0</v>
      </c>
      <c r="F18" s="138">
        <f t="shared" si="0"/>
        <v>0</v>
      </c>
      <c r="G18" s="95"/>
      <c r="H18" s="330"/>
      <c r="I18" s="331"/>
      <c r="J18" s="332"/>
    </row>
    <row r="19" spans="1:10">
      <c r="A19" s="22"/>
      <c r="B19" s="29"/>
      <c r="C19" s="30"/>
      <c r="D19" s="31"/>
      <c r="E19" s="32">
        <v>0</v>
      </c>
      <c r="F19" s="138">
        <f t="shared" si="0"/>
        <v>0</v>
      </c>
      <c r="G19" s="95"/>
      <c r="H19" s="330"/>
      <c r="I19" s="331"/>
      <c r="J19" s="332"/>
    </row>
    <row r="20" spans="1:10">
      <c r="A20" s="22"/>
      <c r="B20" s="29"/>
      <c r="C20" s="30"/>
      <c r="D20" s="31"/>
      <c r="E20" s="32">
        <v>0</v>
      </c>
      <c r="F20" s="138">
        <f t="shared" si="0"/>
        <v>0</v>
      </c>
      <c r="G20" s="95"/>
      <c r="H20" s="330"/>
      <c r="I20" s="331"/>
      <c r="J20" s="332"/>
    </row>
    <row r="21" spans="1:10">
      <c r="A21" s="22"/>
      <c r="B21" s="29"/>
      <c r="C21" s="30"/>
      <c r="D21" s="31"/>
      <c r="E21" s="32">
        <v>0</v>
      </c>
      <c r="F21" s="138">
        <f t="shared" si="0"/>
        <v>0</v>
      </c>
      <c r="G21" s="95"/>
      <c r="H21" s="330"/>
      <c r="I21" s="331"/>
      <c r="J21" s="332"/>
    </row>
    <row r="22" spans="1:10">
      <c r="A22" s="22"/>
      <c r="B22" s="29"/>
      <c r="C22" s="30"/>
      <c r="D22" s="31"/>
      <c r="E22" s="32">
        <v>0</v>
      </c>
      <c r="F22" s="138">
        <f t="shared" si="0"/>
        <v>0</v>
      </c>
      <c r="G22" s="95"/>
      <c r="H22" s="330"/>
      <c r="I22" s="331"/>
      <c r="J22" s="332"/>
    </row>
    <row r="23" spans="1:10">
      <c r="A23" s="22"/>
      <c r="B23" s="29"/>
      <c r="C23" s="30"/>
      <c r="D23" s="31"/>
      <c r="E23" s="32">
        <v>0</v>
      </c>
      <c r="F23" s="138">
        <f t="shared" si="0"/>
        <v>0</v>
      </c>
      <c r="G23" s="95"/>
      <c r="H23" s="330"/>
      <c r="I23" s="331"/>
      <c r="J23" s="332"/>
    </row>
    <row r="24" spans="1:10" ht="15.75" thickBot="1">
      <c r="A24" s="22"/>
      <c r="B24" s="36"/>
      <c r="C24" s="37"/>
      <c r="D24" s="38"/>
      <c r="E24" s="39">
        <v>0</v>
      </c>
      <c r="F24" s="139">
        <f t="shared" si="0"/>
        <v>0</v>
      </c>
      <c r="G24" s="95"/>
      <c r="H24" s="345"/>
      <c r="I24" s="346"/>
      <c r="J24" s="347"/>
    </row>
    <row r="25" spans="1:10" ht="23.25" customHeight="1" thickBot="1">
      <c r="A25" s="22"/>
      <c r="B25" s="40"/>
      <c r="C25" s="40"/>
      <c r="D25" s="41" t="s">
        <v>8</v>
      </c>
      <c r="E25" s="160">
        <f>SUM(E14:E24)</f>
        <v>0</v>
      </c>
      <c r="F25" s="140">
        <f>SUM(F14:F24)</f>
        <v>0</v>
      </c>
      <c r="G25" s="96">
        <f>SUM(G14:G24)</f>
        <v>0</v>
      </c>
      <c r="H25" s="42"/>
    </row>
    <row r="26" spans="1:10" ht="23.25" customHeight="1">
      <c r="A26" s="22"/>
      <c r="B26" s="40"/>
      <c r="C26" s="40"/>
      <c r="D26" s="43"/>
      <c r="E26" s="141"/>
      <c r="F26" s="62"/>
    </row>
    <row r="27" spans="1:10" ht="28.5" customHeight="1" thickBot="1">
      <c r="A27" s="22"/>
      <c r="B27" s="307" t="s">
        <v>113</v>
      </c>
      <c r="C27" s="307"/>
      <c r="D27" s="307"/>
      <c r="E27" s="307"/>
      <c r="F27" s="307"/>
      <c r="G27" s="307"/>
      <c r="H27" s="307"/>
      <c r="I27" s="307"/>
      <c r="J27" s="307"/>
    </row>
    <row r="28" spans="1:10" ht="31.15" customHeight="1">
      <c r="A28" s="22"/>
      <c r="B28" s="23" t="s">
        <v>3</v>
      </c>
      <c r="C28" s="24" t="s">
        <v>33</v>
      </c>
      <c r="D28" s="24" t="s">
        <v>50</v>
      </c>
      <c r="E28" s="44" t="s">
        <v>53</v>
      </c>
      <c r="F28" s="308" t="s">
        <v>5</v>
      </c>
      <c r="G28" s="309"/>
      <c r="H28" s="309"/>
      <c r="I28" s="310"/>
    </row>
    <row r="29" spans="1:10">
      <c r="A29" s="22"/>
      <c r="B29" s="29" t="s">
        <v>6</v>
      </c>
      <c r="C29" s="45"/>
      <c r="D29" s="46"/>
      <c r="E29" s="47"/>
      <c r="F29" s="333"/>
      <c r="G29" s="334"/>
      <c r="H29" s="334"/>
      <c r="I29" s="335"/>
    </row>
    <row r="30" spans="1:10">
      <c r="A30" s="22"/>
      <c r="B30" s="29" t="s">
        <v>7</v>
      </c>
      <c r="C30" s="48"/>
      <c r="D30" s="46"/>
      <c r="E30" s="47"/>
      <c r="F30" s="333"/>
      <c r="G30" s="334"/>
      <c r="H30" s="334"/>
      <c r="I30" s="335"/>
      <c r="J30" s="49"/>
    </row>
    <row r="31" spans="1:10">
      <c r="A31" s="22"/>
      <c r="B31" s="29"/>
      <c r="C31" s="48"/>
      <c r="D31" s="46"/>
      <c r="E31" s="47"/>
      <c r="F31" s="333"/>
      <c r="G31" s="334"/>
      <c r="H31" s="334"/>
      <c r="I31" s="335"/>
    </row>
    <row r="32" spans="1:10">
      <c r="A32" s="22"/>
      <c r="B32" s="29"/>
      <c r="C32" s="48"/>
      <c r="D32" s="46"/>
      <c r="E32" s="47"/>
      <c r="F32" s="333"/>
      <c r="G32" s="334"/>
      <c r="H32" s="334"/>
      <c r="I32" s="335"/>
    </row>
    <row r="33" spans="1:10">
      <c r="A33" s="22"/>
      <c r="B33" s="29"/>
      <c r="C33" s="48"/>
      <c r="D33" s="46"/>
      <c r="E33" s="47"/>
      <c r="F33" s="333"/>
      <c r="G33" s="334"/>
      <c r="H33" s="334"/>
      <c r="I33" s="335"/>
    </row>
    <row r="34" spans="1:10">
      <c r="A34" s="22"/>
      <c r="B34" s="29"/>
      <c r="C34" s="48"/>
      <c r="D34" s="46"/>
      <c r="E34" s="47"/>
      <c r="F34" s="333"/>
      <c r="G34" s="334"/>
      <c r="H34" s="334"/>
      <c r="I34" s="335"/>
    </row>
    <row r="35" spans="1:10">
      <c r="A35" s="22"/>
      <c r="B35" s="29"/>
      <c r="C35" s="45"/>
      <c r="D35" s="46"/>
      <c r="E35" s="47"/>
      <c r="F35" s="333"/>
      <c r="G35" s="334"/>
      <c r="H35" s="334"/>
      <c r="I35" s="335"/>
    </row>
    <row r="36" spans="1:10">
      <c r="A36" s="22"/>
      <c r="B36" s="29"/>
      <c r="C36" s="48"/>
      <c r="D36" s="46"/>
      <c r="E36" s="47"/>
      <c r="F36" s="333"/>
      <c r="G36" s="334"/>
      <c r="H36" s="334"/>
      <c r="I36" s="335"/>
    </row>
    <row r="37" spans="1:10">
      <c r="A37" s="22"/>
      <c r="B37" s="29"/>
      <c r="C37" s="48"/>
      <c r="D37" s="46"/>
      <c r="E37" s="47"/>
      <c r="F37" s="333"/>
      <c r="G37" s="334"/>
      <c r="H37" s="334"/>
      <c r="I37" s="335"/>
    </row>
    <row r="38" spans="1:10">
      <c r="A38" s="22"/>
      <c r="B38" s="29"/>
      <c r="C38" s="48"/>
      <c r="D38" s="46"/>
      <c r="E38" s="47"/>
      <c r="F38" s="333"/>
      <c r="G38" s="334"/>
      <c r="H38" s="334"/>
      <c r="I38" s="335"/>
    </row>
    <row r="39" spans="1:10">
      <c r="A39" s="22"/>
      <c r="B39" s="29"/>
      <c r="C39" s="48"/>
      <c r="D39" s="46"/>
      <c r="E39" s="47"/>
      <c r="F39" s="333"/>
      <c r="G39" s="334"/>
      <c r="H39" s="334"/>
      <c r="I39" s="335"/>
    </row>
    <row r="40" spans="1:10">
      <c r="A40" s="22"/>
      <c r="B40" s="29"/>
      <c r="C40" s="48"/>
      <c r="D40" s="46"/>
      <c r="E40" s="47"/>
      <c r="F40" s="333"/>
      <c r="G40" s="334"/>
      <c r="H40" s="334"/>
      <c r="I40" s="335"/>
    </row>
    <row r="41" spans="1:10">
      <c r="A41" s="22"/>
      <c r="B41" s="29"/>
      <c r="C41" s="48"/>
      <c r="D41" s="46"/>
      <c r="E41" s="47"/>
      <c r="F41" s="333"/>
      <c r="G41" s="334"/>
      <c r="H41" s="334"/>
      <c r="I41" s="335"/>
    </row>
    <row r="42" spans="1:10" ht="15.75" thickBot="1">
      <c r="A42" s="22"/>
      <c r="B42" s="36"/>
      <c r="C42" s="50"/>
      <c r="D42" s="51"/>
      <c r="E42" s="52"/>
      <c r="F42" s="336"/>
      <c r="G42" s="337"/>
      <c r="H42" s="337"/>
      <c r="I42" s="338"/>
    </row>
    <row r="43" spans="1:10" ht="19.5" customHeight="1" thickBot="1">
      <c r="A43" s="22"/>
      <c r="B43" s="40"/>
      <c r="C43" s="41" t="s">
        <v>8</v>
      </c>
      <c r="D43" s="97">
        <f>SUM(D29:D42)</f>
        <v>0</v>
      </c>
      <c r="E43" s="98">
        <f>SUM(E29:E42)</f>
        <v>0</v>
      </c>
      <c r="F43" s="53"/>
      <c r="G43" s="54"/>
      <c r="H43" s="54"/>
      <c r="I43" s="55"/>
    </row>
    <row r="44" spans="1:10">
      <c r="B44" s="56"/>
      <c r="C44" s="56"/>
      <c r="D44" s="56"/>
      <c r="E44" s="57"/>
      <c r="F44" s="57"/>
      <c r="G44" s="58"/>
      <c r="H44" s="58"/>
      <c r="I44" s="58"/>
      <c r="J44" s="59"/>
    </row>
    <row r="45" spans="1:10" ht="21">
      <c r="B45" s="311" t="s">
        <v>9</v>
      </c>
      <c r="C45" s="311"/>
      <c r="D45" s="311"/>
      <c r="E45" s="311"/>
      <c r="F45" s="311"/>
      <c r="G45" s="311"/>
      <c r="H45" s="311"/>
      <c r="I45" s="311"/>
      <c r="J45" s="311"/>
    </row>
    <row r="46" spans="1:10" ht="18">
      <c r="B46" s="326" t="s">
        <v>2</v>
      </c>
      <c r="C46" s="326"/>
      <c r="D46" s="326"/>
      <c r="E46" s="326"/>
      <c r="F46" s="326"/>
      <c r="G46" s="326"/>
      <c r="H46" s="326"/>
      <c r="I46" s="326"/>
      <c r="J46" s="326"/>
    </row>
    <row r="47" spans="1:10" ht="21" customHeight="1">
      <c r="B47" s="306" t="s">
        <v>109</v>
      </c>
      <c r="C47" s="306"/>
      <c r="D47" s="306"/>
      <c r="E47" s="306"/>
      <c r="F47" s="306"/>
      <c r="G47" s="306"/>
      <c r="H47" s="306"/>
      <c r="I47" s="306"/>
      <c r="J47" s="307"/>
    </row>
    <row r="48" spans="1:10" ht="21" customHeight="1" thickBot="1">
      <c r="B48" s="285"/>
      <c r="C48" s="285"/>
      <c r="D48" s="285"/>
      <c r="E48" s="285"/>
      <c r="F48" s="285"/>
      <c r="G48" s="285"/>
      <c r="H48" s="285"/>
      <c r="I48" s="285"/>
      <c r="J48" s="286"/>
    </row>
    <row r="49" spans="2:10" ht="60">
      <c r="B49" s="23" t="s">
        <v>3</v>
      </c>
      <c r="C49" s="24" t="s">
        <v>33</v>
      </c>
      <c r="D49" s="24" t="s">
        <v>115</v>
      </c>
      <c r="E49" s="24" t="s">
        <v>4</v>
      </c>
      <c r="F49" s="24" t="s">
        <v>57</v>
      </c>
      <c r="G49" s="25" t="s">
        <v>56</v>
      </c>
      <c r="H49" s="308" t="s">
        <v>54</v>
      </c>
      <c r="I49" s="309"/>
      <c r="J49" s="310"/>
    </row>
    <row r="50" spans="2:10">
      <c r="B50" s="29"/>
      <c r="C50" s="70"/>
      <c r="D50" s="31"/>
      <c r="E50" s="32">
        <v>0</v>
      </c>
      <c r="F50" s="138">
        <f t="shared" ref="F50:F60" si="1">D50*E50</f>
        <v>0</v>
      </c>
      <c r="G50" s="99"/>
      <c r="H50" s="330"/>
      <c r="I50" s="331"/>
      <c r="J50" s="332"/>
    </row>
    <row r="51" spans="2:10">
      <c r="B51" s="29"/>
      <c r="C51" s="45"/>
      <c r="D51" s="31"/>
      <c r="E51" s="32">
        <v>0</v>
      </c>
      <c r="F51" s="138">
        <f t="shared" si="1"/>
        <v>0</v>
      </c>
      <c r="G51" s="99"/>
      <c r="H51" s="330"/>
      <c r="I51" s="331"/>
      <c r="J51" s="332"/>
    </row>
    <row r="52" spans="2:10">
      <c r="B52" s="33"/>
      <c r="C52" s="34"/>
      <c r="D52" s="31"/>
      <c r="E52" s="32">
        <v>0</v>
      </c>
      <c r="F52" s="138">
        <f t="shared" si="1"/>
        <v>0</v>
      </c>
      <c r="G52" s="99"/>
      <c r="H52" s="330"/>
      <c r="I52" s="331"/>
      <c r="J52" s="332"/>
    </row>
    <row r="53" spans="2:10">
      <c r="B53" s="29"/>
      <c r="C53" s="45"/>
      <c r="D53" s="31"/>
      <c r="E53" s="32">
        <v>0</v>
      </c>
      <c r="F53" s="138">
        <f t="shared" si="1"/>
        <v>0</v>
      </c>
      <c r="G53" s="99"/>
      <c r="H53" s="330"/>
      <c r="I53" s="331"/>
      <c r="J53" s="332"/>
    </row>
    <row r="54" spans="2:10">
      <c r="B54" s="29"/>
      <c r="C54" s="45"/>
      <c r="D54" s="31"/>
      <c r="E54" s="32">
        <v>0</v>
      </c>
      <c r="F54" s="138">
        <f t="shared" si="1"/>
        <v>0</v>
      </c>
      <c r="G54" s="99"/>
      <c r="H54" s="330"/>
      <c r="I54" s="331"/>
      <c r="J54" s="332"/>
    </row>
    <row r="55" spans="2:10">
      <c r="B55" s="29"/>
      <c r="C55" s="45"/>
      <c r="D55" s="31"/>
      <c r="E55" s="32">
        <v>0</v>
      </c>
      <c r="F55" s="138">
        <f t="shared" si="1"/>
        <v>0</v>
      </c>
      <c r="G55" s="99"/>
      <c r="H55" s="330"/>
      <c r="I55" s="331"/>
      <c r="J55" s="332"/>
    </row>
    <row r="56" spans="2:10">
      <c r="B56" s="29"/>
      <c r="C56" s="45"/>
      <c r="D56" s="31"/>
      <c r="E56" s="32">
        <v>0</v>
      </c>
      <c r="F56" s="138">
        <f t="shared" si="1"/>
        <v>0</v>
      </c>
      <c r="G56" s="99"/>
      <c r="H56" s="330"/>
      <c r="I56" s="331"/>
      <c r="J56" s="332"/>
    </row>
    <row r="57" spans="2:10">
      <c r="B57" s="29"/>
      <c r="C57" s="30"/>
      <c r="D57" s="31"/>
      <c r="E57" s="32">
        <v>0</v>
      </c>
      <c r="F57" s="138">
        <f t="shared" si="1"/>
        <v>0</v>
      </c>
      <c r="G57" s="99"/>
      <c r="H57" s="330"/>
      <c r="I57" s="331"/>
      <c r="J57" s="332"/>
    </row>
    <row r="58" spans="2:10">
      <c r="B58" s="29"/>
      <c r="C58" s="30"/>
      <c r="D58" s="31"/>
      <c r="E58" s="32">
        <v>0</v>
      </c>
      <c r="F58" s="138">
        <f t="shared" si="1"/>
        <v>0</v>
      </c>
      <c r="G58" s="99"/>
      <c r="H58" s="330"/>
      <c r="I58" s="331"/>
      <c r="J58" s="332"/>
    </row>
    <row r="59" spans="2:10">
      <c r="B59" s="29"/>
      <c r="C59" s="30"/>
      <c r="D59" s="31"/>
      <c r="E59" s="32">
        <v>0</v>
      </c>
      <c r="F59" s="138">
        <f t="shared" si="1"/>
        <v>0</v>
      </c>
      <c r="G59" s="99"/>
      <c r="H59" s="330"/>
      <c r="I59" s="331"/>
      <c r="J59" s="332"/>
    </row>
    <row r="60" spans="2:10" ht="15.75" thickBot="1">
      <c r="B60" s="36"/>
      <c r="C60" s="37"/>
      <c r="D60" s="31"/>
      <c r="E60" s="39">
        <v>0</v>
      </c>
      <c r="F60" s="139">
        <f t="shared" si="1"/>
        <v>0</v>
      </c>
      <c r="G60" s="99"/>
      <c r="H60" s="345"/>
      <c r="I60" s="346"/>
      <c r="J60" s="347"/>
    </row>
    <row r="61" spans="2:10" ht="15.75" thickBot="1">
      <c r="B61" s="60"/>
      <c r="C61" s="61"/>
      <c r="D61" s="41" t="s">
        <v>8</v>
      </c>
      <c r="E61" s="160">
        <f>SUM(E50:E60)</f>
        <v>0</v>
      </c>
      <c r="F61" s="140">
        <f>SUM(F50:F60)</f>
        <v>0</v>
      </c>
      <c r="G61" s="100">
        <f>SUM(G50:G60)</f>
        <v>0</v>
      </c>
      <c r="H61" s="130"/>
    </row>
    <row r="62" spans="2:10" ht="19.149999999999999" customHeight="1">
      <c r="B62" s="63"/>
      <c r="C62" s="63"/>
      <c r="D62" s="64"/>
      <c r="E62" s="65"/>
      <c r="F62" s="65"/>
      <c r="G62" s="66"/>
      <c r="H62" s="129"/>
      <c r="I62" s="67"/>
      <c r="J62" s="67"/>
    </row>
    <row r="63" spans="2:10">
      <c r="B63" s="306" t="s">
        <v>102</v>
      </c>
      <c r="C63" s="306"/>
      <c r="D63" s="306"/>
      <c r="E63" s="306"/>
      <c r="F63" s="306"/>
      <c r="G63" s="306"/>
      <c r="H63" s="306"/>
      <c r="I63" s="306"/>
      <c r="J63" s="307"/>
    </row>
    <row r="64" spans="2:10" ht="15.75" thickBot="1">
      <c r="B64" s="12"/>
      <c r="C64" s="12"/>
      <c r="D64" s="12"/>
      <c r="E64" s="12"/>
      <c r="F64" s="12"/>
      <c r="G64" s="12"/>
      <c r="H64" s="12"/>
      <c r="I64" s="12"/>
      <c r="J64" s="286"/>
    </row>
    <row r="65" spans="1:10" ht="51" customHeight="1">
      <c r="A65" s="22"/>
      <c r="B65" s="23" t="s">
        <v>3</v>
      </c>
      <c r="C65" s="24" t="s">
        <v>33</v>
      </c>
      <c r="D65" s="24" t="s">
        <v>50</v>
      </c>
      <c r="E65" s="68" t="s">
        <v>53</v>
      </c>
      <c r="F65" s="308" t="s">
        <v>5</v>
      </c>
      <c r="G65" s="309"/>
      <c r="H65" s="309"/>
      <c r="I65" s="310"/>
    </row>
    <row r="66" spans="1:10">
      <c r="A66" s="22"/>
      <c r="B66" s="29"/>
      <c r="C66" s="30"/>
      <c r="D66" s="46"/>
      <c r="E66" s="69"/>
      <c r="F66" s="304"/>
      <c r="G66" s="304"/>
      <c r="H66" s="304"/>
      <c r="I66" s="305"/>
    </row>
    <row r="67" spans="1:10">
      <c r="A67" s="22"/>
      <c r="B67" s="29"/>
      <c r="C67" s="70"/>
      <c r="D67" s="46"/>
      <c r="E67" s="69"/>
      <c r="F67" s="304"/>
      <c r="G67" s="304"/>
      <c r="H67" s="304"/>
      <c r="I67" s="305"/>
      <c r="J67" s="49"/>
    </row>
    <row r="68" spans="1:10">
      <c r="A68" s="22"/>
      <c r="B68" s="29"/>
      <c r="C68" s="70"/>
      <c r="D68" s="46"/>
      <c r="E68" s="69"/>
      <c r="F68" s="304"/>
      <c r="G68" s="304"/>
      <c r="H68" s="304"/>
      <c r="I68" s="305"/>
    </row>
    <row r="69" spans="1:10">
      <c r="A69" s="22"/>
      <c r="B69" s="29"/>
      <c r="C69" s="70"/>
      <c r="D69" s="46"/>
      <c r="E69" s="69"/>
      <c r="F69" s="304"/>
      <c r="G69" s="304"/>
      <c r="H69" s="304"/>
      <c r="I69" s="305"/>
    </row>
    <row r="70" spans="1:10">
      <c r="A70" s="22"/>
      <c r="B70" s="29"/>
      <c r="C70" s="70"/>
      <c r="D70" s="46"/>
      <c r="E70" s="106"/>
      <c r="F70" s="304"/>
      <c r="G70" s="304"/>
      <c r="H70" s="304"/>
      <c r="I70" s="305"/>
    </row>
    <row r="71" spans="1:10">
      <c r="A71" s="22"/>
      <c r="B71" s="29"/>
      <c r="C71" s="70"/>
      <c r="D71" s="46"/>
      <c r="E71" s="69"/>
      <c r="F71" s="304"/>
      <c r="G71" s="304"/>
      <c r="H71" s="304"/>
      <c r="I71" s="305"/>
    </row>
    <row r="72" spans="1:10">
      <c r="A72" s="22"/>
      <c r="B72" s="29"/>
      <c r="C72" s="30"/>
      <c r="D72" s="46"/>
      <c r="E72" s="69"/>
      <c r="F72" s="304"/>
      <c r="G72" s="304"/>
      <c r="H72" s="304"/>
      <c r="I72" s="305"/>
    </row>
    <row r="73" spans="1:10">
      <c r="A73" s="22"/>
      <c r="B73" s="29"/>
      <c r="C73" s="70"/>
      <c r="D73" s="46"/>
      <c r="E73" s="69"/>
      <c r="F73" s="304"/>
      <c r="G73" s="304"/>
      <c r="H73" s="304"/>
      <c r="I73" s="305"/>
    </row>
    <row r="74" spans="1:10">
      <c r="A74" s="22"/>
      <c r="B74" s="29"/>
      <c r="C74" s="70"/>
      <c r="D74" s="46"/>
      <c r="E74" s="69"/>
      <c r="F74" s="304"/>
      <c r="G74" s="304"/>
      <c r="H74" s="304"/>
      <c r="I74" s="305"/>
    </row>
    <row r="75" spans="1:10">
      <c r="A75" s="22"/>
      <c r="B75" s="29"/>
      <c r="C75" s="70"/>
      <c r="D75" s="46"/>
      <c r="E75" s="69"/>
      <c r="F75" s="304"/>
      <c r="G75" s="304"/>
      <c r="H75" s="304"/>
      <c r="I75" s="305"/>
    </row>
    <row r="76" spans="1:10">
      <c r="A76" s="22"/>
      <c r="B76" s="29"/>
      <c r="C76" s="70"/>
      <c r="D76" s="46"/>
      <c r="E76" s="69"/>
      <c r="F76" s="304"/>
      <c r="G76" s="304"/>
      <c r="H76" s="304"/>
      <c r="I76" s="305"/>
    </row>
    <row r="77" spans="1:10">
      <c r="A77" s="22"/>
      <c r="B77" s="29"/>
      <c r="C77" s="70"/>
      <c r="D77" s="46"/>
      <c r="E77" s="69"/>
      <c r="F77" s="304"/>
      <c r="G77" s="304"/>
      <c r="H77" s="304"/>
      <c r="I77" s="305"/>
    </row>
    <row r="78" spans="1:10">
      <c r="A78" s="22"/>
      <c r="B78" s="29"/>
      <c r="C78" s="70"/>
      <c r="D78" s="46"/>
      <c r="E78" s="69"/>
      <c r="F78" s="304"/>
      <c r="G78" s="304"/>
      <c r="H78" s="304"/>
      <c r="I78" s="305"/>
    </row>
    <row r="79" spans="1:10" ht="15.75" thickBot="1">
      <c r="A79" s="22"/>
      <c r="B79" s="36"/>
      <c r="C79" s="50"/>
      <c r="D79" s="51"/>
      <c r="E79" s="71"/>
      <c r="F79" s="348"/>
      <c r="G79" s="348"/>
      <c r="H79" s="348"/>
      <c r="I79" s="349"/>
    </row>
    <row r="80" spans="1:10" ht="19.5" customHeight="1" thickBot="1">
      <c r="A80" s="22"/>
      <c r="B80" s="40"/>
      <c r="C80" s="41" t="s">
        <v>8</v>
      </c>
      <c r="D80" s="97">
        <f>SUM(D66:D79)</f>
        <v>0</v>
      </c>
      <c r="E80" s="98">
        <f>SUM(E66:E79)</f>
        <v>0</v>
      </c>
      <c r="F80" s="53"/>
      <c r="G80" s="54"/>
      <c r="H80" s="54"/>
      <c r="I80" s="55"/>
    </row>
    <row r="81" spans="1:10">
      <c r="B81" s="22"/>
      <c r="C81" s="22"/>
      <c r="D81" s="22"/>
      <c r="E81" s="22"/>
      <c r="F81" s="22"/>
      <c r="G81" s="22"/>
      <c r="H81" s="22"/>
      <c r="I81" s="22"/>
      <c r="J81" s="22"/>
    </row>
    <row r="82" spans="1:10" ht="21">
      <c r="B82" s="311" t="s">
        <v>10</v>
      </c>
      <c r="C82" s="311"/>
      <c r="D82" s="311"/>
      <c r="E82" s="311"/>
      <c r="F82" s="311"/>
      <c r="G82" s="311"/>
      <c r="H82" s="311"/>
      <c r="I82" s="311"/>
      <c r="J82" s="311"/>
    </row>
    <row r="83" spans="1:10" ht="15.75" thickBot="1">
      <c r="B83" s="12"/>
      <c r="C83" s="12"/>
      <c r="D83" s="12"/>
      <c r="E83" s="12"/>
      <c r="F83" s="12"/>
      <c r="G83" s="12"/>
      <c r="H83" s="12"/>
      <c r="I83" s="12"/>
      <c r="J83" s="285"/>
    </row>
    <row r="84" spans="1:10" ht="45">
      <c r="B84" s="72" t="s">
        <v>11</v>
      </c>
      <c r="C84" s="73" t="s">
        <v>33</v>
      </c>
      <c r="D84" s="74" t="s">
        <v>12</v>
      </c>
      <c r="E84" s="74" t="s">
        <v>13</v>
      </c>
      <c r="F84" s="75" t="s">
        <v>31</v>
      </c>
      <c r="G84" s="76" t="s">
        <v>50</v>
      </c>
      <c r="H84" s="77" t="s">
        <v>53</v>
      </c>
      <c r="I84" s="350" t="s">
        <v>55</v>
      </c>
      <c r="J84" s="351"/>
    </row>
    <row r="85" spans="1:10">
      <c r="B85" s="78"/>
      <c r="C85" s="79"/>
      <c r="D85" s="79"/>
      <c r="E85" s="80"/>
      <c r="F85" s="81"/>
      <c r="G85" s="142">
        <f t="shared" ref="G85:G90" si="2">E85*F85</f>
        <v>0</v>
      </c>
      <c r="H85" s="82"/>
      <c r="I85" s="320"/>
      <c r="J85" s="352"/>
    </row>
    <row r="86" spans="1:10">
      <c r="B86" s="78"/>
      <c r="C86" s="83"/>
      <c r="D86" s="79"/>
      <c r="E86" s="80"/>
      <c r="F86" s="81"/>
      <c r="G86" s="142">
        <f t="shared" si="2"/>
        <v>0</v>
      </c>
      <c r="H86" s="84"/>
      <c r="I86" s="320"/>
      <c r="J86" s="321"/>
    </row>
    <row r="87" spans="1:10">
      <c r="B87" s="78"/>
      <c r="C87" s="83"/>
      <c r="D87" s="79"/>
      <c r="E87" s="80"/>
      <c r="F87" s="81"/>
      <c r="G87" s="142">
        <f t="shared" si="2"/>
        <v>0</v>
      </c>
      <c r="H87" s="84"/>
      <c r="I87" s="322"/>
      <c r="J87" s="323"/>
    </row>
    <row r="88" spans="1:10">
      <c r="B88" s="78"/>
      <c r="C88" s="83"/>
      <c r="D88" s="79"/>
      <c r="E88" s="80"/>
      <c r="F88" s="81"/>
      <c r="G88" s="142">
        <f t="shared" si="2"/>
        <v>0</v>
      </c>
      <c r="H88" s="84"/>
      <c r="I88" s="320"/>
      <c r="J88" s="321"/>
    </row>
    <row r="89" spans="1:10">
      <c r="B89" s="78"/>
      <c r="C89" s="83"/>
      <c r="D89" s="79"/>
      <c r="E89" s="80"/>
      <c r="F89" s="81"/>
      <c r="G89" s="142">
        <f t="shared" si="2"/>
        <v>0</v>
      </c>
      <c r="H89" s="84"/>
      <c r="I89" s="320"/>
      <c r="J89" s="321"/>
    </row>
    <row r="90" spans="1:10" ht="15.75" thickBot="1">
      <c r="A90" s="288"/>
      <c r="B90" s="85"/>
      <c r="C90" s="86"/>
      <c r="D90" s="87"/>
      <c r="E90" s="88"/>
      <c r="F90" s="89"/>
      <c r="G90" s="143">
        <f t="shared" si="2"/>
        <v>0</v>
      </c>
      <c r="H90" s="90"/>
      <c r="I90" s="318"/>
      <c r="J90" s="319"/>
    </row>
    <row r="91" spans="1:10" ht="15.75" thickBot="1">
      <c r="A91" s="288"/>
      <c r="B91" s="56"/>
      <c r="C91" s="56"/>
      <c r="D91" s="56"/>
      <c r="E91" s="56"/>
      <c r="F91" s="144" t="s">
        <v>8</v>
      </c>
      <c r="G91" s="145">
        <f>SUM(G85:G90)</f>
        <v>0</v>
      </c>
      <c r="H91" s="151">
        <f>SUM(H85:H90)</f>
        <v>0</v>
      </c>
      <c r="I91" s="146"/>
      <c r="J91" s="243"/>
    </row>
    <row r="92" spans="1:10">
      <c r="A92" s="288"/>
      <c r="B92" s="56"/>
      <c r="C92" s="56"/>
      <c r="D92" s="56"/>
      <c r="E92" s="56"/>
      <c r="F92" s="56"/>
    </row>
    <row r="93" spans="1:10" ht="25.15" customHeight="1">
      <c r="A93" s="288"/>
      <c r="B93" s="56"/>
      <c r="C93" s="56"/>
      <c r="D93" s="56"/>
      <c r="E93" s="56"/>
      <c r="F93" s="56"/>
    </row>
    <row r="94" spans="1:10" ht="21">
      <c r="B94" s="311" t="s">
        <v>38</v>
      </c>
      <c r="C94" s="311"/>
      <c r="D94" s="311"/>
      <c r="E94" s="311"/>
      <c r="F94" s="311"/>
      <c r="G94" s="311"/>
      <c r="H94" s="311"/>
      <c r="I94" s="311"/>
      <c r="J94" s="311"/>
    </row>
    <row r="95" spans="1:10" ht="7.9" customHeight="1" thickBot="1"/>
    <row r="96" spans="1:10" ht="33">
      <c r="B96" s="316" t="s">
        <v>46</v>
      </c>
      <c r="C96" s="317"/>
      <c r="D96" s="126" t="s">
        <v>50</v>
      </c>
      <c r="E96" s="126" t="s">
        <v>47</v>
      </c>
      <c r="F96" s="126" t="s">
        <v>104</v>
      </c>
      <c r="G96" s="126" t="s">
        <v>51</v>
      </c>
      <c r="H96" s="127" t="s">
        <v>78</v>
      </c>
    </row>
    <row r="97" spans="2:9">
      <c r="B97" s="312" t="s">
        <v>48</v>
      </c>
      <c r="C97" s="313"/>
      <c r="D97" s="152">
        <f>SUMIF(D85:D90,"Prestation module stress test climatique",G85:G90)+F25+D43</f>
        <v>0</v>
      </c>
      <c r="E97" s="271"/>
      <c r="F97" s="272"/>
      <c r="G97" s="273"/>
      <c r="H97" s="101">
        <f>SUMIF(D85:D90,"Prestation module stress test climatique",H85:H90)+G25+E43</f>
        <v>0</v>
      </c>
    </row>
    <row r="98" spans="2:9" ht="15.75" thickBot="1">
      <c r="B98" s="314" t="s">
        <v>49</v>
      </c>
      <c r="C98" s="315"/>
      <c r="D98" s="153">
        <f>SUMIF(D85:D90,"Prestation module économique",G85:G90)+F61+D80</f>
        <v>0</v>
      </c>
      <c r="E98" s="274"/>
      <c r="F98" s="275"/>
      <c r="G98" s="276"/>
      <c r="H98" s="102">
        <f>SUMIF(D85:D90,"Prestation module économique",H85:H90)+G61+E80</f>
        <v>0</v>
      </c>
    </row>
    <row r="99" spans="2:9" ht="15.75" thickBot="1">
      <c r="B99" s="166"/>
      <c r="C99" s="167" t="s">
        <v>75</v>
      </c>
      <c r="D99" s="168">
        <f>SUM(D97:D98)</f>
        <v>0</v>
      </c>
      <c r="E99" s="279">
        <v>0.8</v>
      </c>
      <c r="F99" s="169">
        <f>D99*E99</f>
        <v>0</v>
      </c>
      <c r="G99" s="162">
        <f>B7</f>
        <v>0</v>
      </c>
      <c r="H99" s="103">
        <f>SUM(H97:H98)</f>
        <v>0</v>
      </c>
    </row>
    <row r="100" spans="2:9" ht="15.75" thickBot="1">
      <c r="I100" s="91"/>
    </row>
    <row r="101" spans="2:9" ht="45.6" customHeight="1">
      <c r="B101" s="125" t="s">
        <v>39</v>
      </c>
      <c r="C101" s="126" t="s">
        <v>40</v>
      </c>
      <c r="D101" s="126" t="s">
        <v>91</v>
      </c>
      <c r="E101" s="126" t="s">
        <v>76</v>
      </c>
      <c r="F101" s="128" t="s">
        <v>103</v>
      </c>
      <c r="G101" s="127" t="s">
        <v>76</v>
      </c>
      <c r="H101" s="121"/>
      <c r="I101" s="35"/>
    </row>
    <row r="102" spans="2:9">
      <c r="B102" s="114" t="s">
        <v>41</v>
      </c>
      <c r="C102" s="92" t="s">
        <v>43</v>
      </c>
      <c r="D102" s="124"/>
      <c r="E102" s="154" t="e">
        <f>D102/D99</f>
        <v>#DIV/0!</v>
      </c>
      <c r="F102" s="104"/>
      <c r="G102" s="163"/>
    </row>
    <row r="103" spans="2:9">
      <c r="B103" s="289" t="s">
        <v>44</v>
      </c>
      <c r="C103" s="120"/>
      <c r="D103" s="122"/>
      <c r="E103" s="155" t="e">
        <f>D103/D99</f>
        <v>#DIV/0!</v>
      </c>
      <c r="F103" s="104"/>
      <c r="G103" s="163"/>
    </row>
    <row r="104" spans="2:9">
      <c r="B104" s="289" t="s">
        <v>45</v>
      </c>
      <c r="C104" s="115"/>
      <c r="D104" s="122"/>
      <c r="E104" s="122"/>
      <c r="F104" s="104"/>
      <c r="G104" s="164"/>
    </row>
    <row r="105" spans="2:9" ht="15.75" thickBot="1">
      <c r="B105" s="342" t="s">
        <v>77</v>
      </c>
      <c r="C105" s="343"/>
      <c r="D105" s="156">
        <f>SUM(D102:D104)</f>
        <v>0</v>
      </c>
      <c r="E105" s="131" t="e">
        <f t="shared" ref="E105:F105" si="3">SUM(E102:E104)</f>
        <v>#DIV/0!</v>
      </c>
      <c r="F105" s="148">
        <f t="shared" si="3"/>
        <v>0</v>
      </c>
      <c r="G105" s="165" t="e">
        <f>F105/H99</f>
        <v>#DIV/0!</v>
      </c>
    </row>
    <row r="106" spans="2:9">
      <c r="B106" s="344" t="s">
        <v>42</v>
      </c>
      <c r="C106" s="120" t="s">
        <v>73</v>
      </c>
      <c r="D106" s="158">
        <f>D99-D105</f>
        <v>0</v>
      </c>
      <c r="E106" s="132"/>
      <c r="F106" s="149"/>
      <c r="G106" s="147"/>
    </row>
    <row r="107" spans="2:9">
      <c r="B107" s="344"/>
      <c r="C107" s="120" t="s">
        <v>45</v>
      </c>
      <c r="D107" s="135"/>
      <c r="E107" s="133"/>
      <c r="F107" s="119"/>
      <c r="G107" s="147"/>
    </row>
    <row r="108" spans="2:9" ht="15.75" thickBot="1">
      <c r="B108" s="340" t="s">
        <v>74</v>
      </c>
      <c r="C108" s="341"/>
      <c r="D108" s="157">
        <f>D105+D106+D107</f>
        <v>0</v>
      </c>
      <c r="E108" s="134"/>
      <c r="F108" s="150"/>
      <c r="G108" s="147"/>
    </row>
    <row r="109" spans="2:9">
      <c r="B109" s="117"/>
      <c r="C109" s="118"/>
      <c r="D109" s="119"/>
      <c r="E109" s="119"/>
      <c r="F109" s="119"/>
    </row>
    <row r="110" spans="2:9" ht="15.75" thickBot="1">
      <c r="D110" s="35"/>
      <c r="E110" s="35"/>
      <c r="F110" s="35"/>
    </row>
    <row r="111" spans="2:9" ht="25.15" customHeight="1">
      <c r="B111" s="136" t="s">
        <v>52</v>
      </c>
      <c r="C111" s="93" t="s">
        <v>52</v>
      </c>
    </row>
    <row r="112" spans="2:9" ht="19.899999999999999" customHeight="1" thickBot="1">
      <c r="B112" s="159" t="e">
        <f>D105/G99</f>
        <v>#DIV/0!</v>
      </c>
      <c r="C112" s="105" t="e">
        <f>F105/G99</f>
        <v>#DIV/0!</v>
      </c>
    </row>
    <row r="113" spans="2:5">
      <c r="D113" s="35"/>
    </row>
    <row r="114" spans="2:5">
      <c r="D114" s="35"/>
      <c r="E114" s="244"/>
    </row>
    <row r="116" spans="2:5">
      <c r="B116" s="339" t="s">
        <v>92</v>
      </c>
      <c r="C116" s="339"/>
      <c r="D116" s="14" t="str">
        <f>IF(G91*9&gt;(F25+D43+F61+D80),"Le plafond de 10% est dépassé","")</f>
        <v/>
      </c>
    </row>
  </sheetData>
  <mergeCells count="82">
    <mergeCell ref="H17:J17"/>
    <mergeCell ref="A1:E1"/>
    <mergeCell ref="B5:D5"/>
    <mergeCell ref="B7:D7"/>
    <mergeCell ref="F7:I7"/>
    <mergeCell ref="B9:J9"/>
    <mergeCell ref="B10:J10"/>
    <mergeCell ref="B11:J11"/>
    <mergeCell ref="H13:J13"/>
    <mergeCell ref="H14:J14"/>
    <mergeCell ref="H15:J15"/>
    <mergeCell ref="H16:J16"/>
    <mergeCell ref="F31:I31"/>
    <mergeCell ref="H18:J18"/>
    <mergeCell ref="H19:J19"/>
    <mergeCell ref="H20:J20"/>
    <mergeCell ref="H21:J21"/>
    <mergeCell ref="H22:J22"/>
    <mergeCell ref="H23:J23"/>
    <mergeCell ref="H24:J24"/>
    <mergeCell ref="B27:J27"/>
    <mergeCell ref="F28:I28"/>
    <mergeCell ref="F29:I29"/>
    <mergeCell ref="F30:I30"/>
    <mergeCell ref="B45:J45"/>
    <mergeCell ref="F32:I32"/>
    <mergeCell ref="F33:I33"/>
    <mergeCell ref="F34:I34"/>
    <mergeCell ref="F35:I35"/>
    <mergeCell ref="F36:I36"/>
    <mergeCell ref="F37:I37"/>
    <mergeCell ref="F38:I38"/>
    <mergeCell ref="F39:I39"/>
    <mergeCell ref="F40:I40"/>
    <mergeCell ref="F41:I41"/>
    <mergeCell ref="F42:I42"/>
    <mergeCell ref="H58:J58"/>
    <mergeCell ref="B46:J46"/>
    <mergeCell ref="B47:J47"/>
    <mergeCell ref="H49:J49"/>
    <mergeCell ref="H50:J50"/>
    <mergeCell ref="H51:J51"/>
    <mergeCell ref="H52:J52"/>
    <mergeCell ref="H53:J53"/>
    <mergeCell ref="H54:J54"/>
    <mergeCell ref="H55:J55"/>
    <mergeCell ref="H56:J56"/>
    <mergeCell ref="H57:J57"/>
    <mergeCell ref="F73:I73"/>
    <mergeCell ref="H59:J59"/>
    <mergeCell ref="H60:J60"/>
    <mergeCell ref="B63:J63"/>
    <mergeCell ref="F65:I65"/>
    <mergeCell ref="F66:I66"/>
    <mergeCell ref="F67:I67"/>
    <mergeCell ref="F68:I68"/>
    <mergeCell ref="F69:I69"/>
    <mergeCell ref="F70:I70"/>
    <mergeCell ref="F71:I71"/>
    <mergeCell ref="F72:I72"/>
    <mergeCell ref="I88:J88"/>
    <mergeCell ref="F74:I74"/>
    <mergeCell ref="F75:I75"/>
    <mergeCell ref="F76:I76"/>
    <mergeCell ref="F77:I77"/>
    <mergeCell ref="F78:I78"/>
    <mergeCell ref="F79:I79"/>
    <mergeCell ref="B82:J82"/>
    <mergeCell ref="I84:J84"/>
    <mergeCell ref="I85:J85"/>
    <mergeCell ref="I86:J86"/>
    <mergeCell ref="I87:J87"/>
    <mergeCell ref="B105:C105"/>
    <mergeCell ref="B106:B107"/>
    <mergeCell ref="B108:C108"/>
    <mergeCell ref="B116:C116"/>
    <mergeCell ref="I89:J89"/>
    <mergeCell ref="I90:J90"/>
    <mergeCell ref="B94:J94"/>
    <mergeCell ref="B96:C96"/>
    <mergeCell ref="B97:C97"/>
    <mergeCell ref="B98:C98"/>
  </mergeCells>
  <dataValidations count="6">
    <dataValidation type="whole" allowBlank="1" showInputMessage="1" showErrorMessage="1" sqref="B7:B8" xr:uid="{C2B1A54F-D812-4C1B-B956-D26FF857D22B}">
      <formula1>0</formula1>
      <formula2>10000</formula2>
    </dataValidation>
    <dataValidation type="list" allowBlank="1" showInputMessage="1" showErrorMessage="1" sqref="D85:D90" xr:uid="{5C7EE728-2197-4B0F-9C9F-8E666899FAB0}">
      <formula1>"Prestation module stress test climatique,Prestation module économique"</formula1>
    </dataValidation>
    <dataValidation type="list" allowBlank="1" showInputMessage="1" showErrorMessage="1" sqref="B85" xr:uid="{A9A7F1A8-9767-48CB-9C5C-C563524982DD}">
      <formula1>"formation interne ou externe équipes réalisant les diagnostics et plans d'action,frais d'acquisition de licence des outils de diagnostics,frais de prospection des exploitations,frais d'animation et de coordination du projet par le chef de file,autres "</formula1>
    </dataValidation>
    <dataValidation type="list" allowBlank="1" showInputMessage="1" showErrorMessage="1" sqref="B86:B90" xr:uid="{55444B08-226C-4B44-886A-E93A66BE2397}">
      <formula1>"formation interne ou externe des équipes réalisant les diagnostics et plans d'action,frais d'acquisition de licence des outils de diagnostics,frais de prospection des exploitations,frais d'animation et de coordination du projet par le chef de file,autres "</formula1>
    </dataValidation>
    <dataValidation type="decimal" allowBlank="1" showInputMessage="1" showErrorMessage="1" errorTitle="dépassement plafond 700 €" promptTitle="max 700 €" sqref="D14:D15 D17:D24 D53:D60 G173:G180 G238:G249 D50:D51 G94:G95 E97:E99 G100 G109:G111" xr:uid="{329CE6A3-F9CF-455E-8535-4D6BE8521985}">
      <formula1>0</formula1>
      <formula2>700</formula2>
    </dataValidation>
    <dataValidation allowBlank="1" showInputMessage="1" showErrorMessage="1" prompt="en HT ou TTC au regard de la situation de la structure vis-à-vis de la TVA" sqref="F29:F42 H148:H153 H158:H163 H115:H132 H224:H228 F85:F90 F66:F79" xr:uid="{5FF21BC6-CDEC-4FF1-A7DE-69CED1CD30E2}"/>
  </dataValidations>
  <pageMargins left="0.51181102362204722" right="0.51181102362204722" top="0.55118110236220474" bottom="0.55118110236220474" header="0.31496062992125984" footer="0.31496062992125984"/>
  <pageSetup paperSize="9" scale="45"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C979D7-9142-47DA-B18A-0F0F0A728FEC}">
  <dimension ref="A1:AC116"/>
  <sheetViews>
    <sheetView showGridLines="0" topLeftCell="A4" zoomScale="85" zoomScaleNormal="85" workbookViewId="0">
      <selection activeCell="E5" sqref="E5"/>
    </sheetView>
  </sheetViews>
  <sheetFormatPr baseColWidth="10" defaultColWidth="11.42578125" defaultRowHeight="15"/>
  <cols>
    <col min="1" max="1" width="2.7109375" style="14" customWidth="1"/>
    <col min="2" max="2" width="33.7109375" style="14" customWidth="1"/>
    <col min="3" max="3" width="37.7109375" style="14" customWidth="1"/>
    <col min="4" max="5" width="22.140625" style="14" customWidth="1"/>
    <col min="6" max="6" width="23.28515625" style="14" customWidth="1"/>
    <col min="7" max="7" width="19.7109375" style="14" customWidth="1"/>
    <col min="8" max="8" width="21.28515625" style="14" customWidth="1"/>
    <col min="9" max="9" width="18.42578125" style="14" customWidth="1"/>
    <col min="10" max="10" width="1.7109375" style="14" customWidth="1"/>
    <col min="11" max="11" width="11.42578125" style="14"/>
    <col min="12" max="12" width="6" style="14" customWidth="1"/>
    <col min="13" max="13" width="6.42578125" style="14" customWidth="1"/>
    <col min="14" max="16384" width="11.42578125" style="14"/>
  </cols>
  <sheetData>
    <row r="1" spans="1:29" ht="58.5" customHeight="1">
      <c r="A1" s="324"/>
      <c r="B1" s="324"/>
      <c r="C1" s="324"/>
      <c r="D1" s="324"/>
      <c r="E1" s="324"/>
      <c r="F1" s="288"/>
      <c r="G1" s="288"/>
    </row>
    <row r="2" spans="1:29" ht="17.45" customHeight="1">
      <c r="A2" s="288"/>
      <c r="B2" s="288"/>
      <c r="C2" s="288"/>
      <c r="D2" s="288"/>
      <c r="E2" s="288"/>
      <c r="F2" s="288"/>
      <c r="G2" s="288"/>
    </row>
    <row r="3" spans="1:29">
      <c r="C3" s="254" t="s">
        <v>101</v>
      </c>
    </row>
    <row r="4" spans="1:29" ht="18.75" customHeight="1">
      <c r="D4" s="287"/>
      <c r="E4" s="287"/>
      <c r="F4" s="287"/>
      <c r="G4" s="287"/>
    </row>
    <row r="5" spans="1:29" ht="25.5" customHeight="1">
      <c r="B5" s="325" t="s">
        <v>79</v>
      </c>
      <c r="C5" s="325"/>
      <c r="D5" s="325"/>
      <c r="E5" s="161">
        <f>Identité!B38</f>
        <v>0</v>
      </c>
      <c r="F5" s="123"/>
      <c r="G5" s="16"/>
      <c r="H5" s="16"/>
      <c r="I5" s="17"/>
    </row>
    <row r="6" spans="1:29" ht="25.5" customHeight="1">
      <c r="B6" s="266"/>
      <c r="C6" s="266"/>
      <c r="D6" s="266"/>
      <c r="E6" s="264"/>
      <c r="F6" s="264"/>
      <c r="G6" s="265"/>
      <c r="H6" s="265"/>
      <c r="I6" s="265"/>
    </row>
    <row r="7" spans="1:29" s="21" customFormat="1" ht="26.25" customHeight="1">
      <c r="A7" s="19"/>
      <c r="B7" s="327">
        <v>0</v>
      </c>
      <c r="C7" s="328"/>
      <c r="D7" s="328"/>
      <c r="E7" s="277" t="s">
        <v>93</v>
      </c>
      <c r="F7" s="329">
        <v>0</v>
      </c>
      <c r="G7" s="329"/>
      <c r="H7" s="329"/>
      <c r="I7" s="329"/>
      <c r="J7" s="278"/>
      <c r="K7" s="2"/>
      <c r="L7" s="2"/>
      <c r="M7" s="2"/>
      <c r="N7" s="2"/>
      <c r="O7" s="2"/>
      <c r="P7" s="2"/>
      <c r="Q7" s="20"/>
      <c r="R7" s="20"/>
      <c r="S7" s="20"/>
      <c r="T7" s="20"/>
      <c r="U7" s="20"/>
      <c r="V7" s="20"/>
      <c r="W7" s="20"/>
      <c r="X7" s="20"/>
      <c r="Y7" s="20"/>
      <c r="Z7" s="20"/>
      <c r="AA7" s="20"/>
      <c r="AB7" s="20"/>
      <c r="AC7" s="20"/>
    </row>
    <row r="8" spans="1:29" s="21" customFormat="1" ht="20.25">
      <c r="A8" s="19"/>
      <c r="B8" s="267"/>
      <c r="C8" s="267"/>
      <c r="D8" s="267"/>
      <c r="E8" s="268"/>
      <c r="F8" s="269"/>
      <c r="G8" s="269"/>
      <c r="H8" s="269"/>
      <c r="I8" s="269"/>
      <c r="J8" s="270"/>
      <c r="K8" s="2"/>
      <c r="L8" s="2"/>
      <c r="M8" s="2"/>
      <c r="N8" s="2"/>
      <c r="O8" s="2"/>
      <c r="P8" s="2"/>
      <c r="Q8" s="20"/>
      <c r="R8" s="20"/>
      <c r="S8" s="20"/>
      <c r="T8" s="20"/>
      <c r="U8" s="20"/>
      <c r="V8" s="20"/>
      <c r="W8" s="20"/>
      <c r="X8" s="20"/>
      <c r="Y8" s="20"/>
      <c r="Z8" s="20"/>
      <c r="AA8" s="20"/>
      <c r="AB8" s="20"/>
      <c r="AC8" s="20"/>
    </row>
    <row r="9" spans="1:29" ht="24.75" customHeight="1">
      <c r="B9" s="311" t="s">
        <v>1</v>
      </c>
      <c r="C9" s="311"/>
      <c r="D9" s="311"/>
      <c r="E9" s="311"/>
      <c r="F9" s="311"/>
      <c r="G9" s="311"/>
      <c r="H9" s="311"/>
      <c r="I9" s="311"/>
      <c r="J9" s="311"/>
    </row>
    <row r="10" spans="1:29" s="21" customFormat="1" ht="18" customHeight="1">
      <c r="A10" s="19"/>
      <c r="B10" s="326" t="s">
        <v>2</v>
      </c>
      <c r="C10" s="326"/>
      <c r="D10" s="326"/>
      <c r="E10" s="326"/>
      <c r="F10" s="326"/>
      <c r="G10" s="326"/>
      <c r="H10" s="326"/>
      <c r="I10" s="326"/>
      <c r="J10" s="326"/>
      <c r="K10" s="2"/>
      <c r="L10" s="2"/>
      <c r="M10" s="2"/>
      <c r="N10" s="2"/>
      <c r="O10" s="2"/>
      <c r="P10" s="2"/>
      <c r="Q10" s="20"/>
      <c r="R10" s="20"/>
      <c r="S10" s="20"/>
      <c r="T10" s="20"/>
      <c r="U10" s="20"/>
      <c r="V10" s="20"/>
      <c r="W10" s="20"/>
      <c r="X10" s="20"/>
      <c r="Y10" s="20"/>
      <c r="Z10" s="20"/>
      <c r="AA10" s="20"/>
      <c r="AB10" s="20"/>
      <c r="AC10" s="20"/>
    </row>
    <row r="11" spans="1:29" s="21" customFormat="1" ht="26.25" customHeight="1">
      <c r="A11" s="19"/>
      <c r="B11" s="307" t="s">
        <v>108</v>
      </c>
      <c r="C11" s="307"/>
      <c r="D11" s="307"/>
      <c r="E11" s="307"/>
      <c r="F11" s="307"/>
      <c r="G11" s="307"/>
      <c r="H11" s="307"/>
      <c r="I11" s="307"/>
      <c r="J11" s="307"/>
      <c r="K11" s="2"/>
      <c r="L11" s="2"/>
      <c r="M11" s="2"/>
      <c r="N11" s="2"/>
      <c r="O11" s="2"/>
      <c r="P11" s="2"/>
      <c r="Q11" s="20"/>
      <c r="R11" s="20"/>
      <c r="S11" s="20"/>
      <c r="T11" s="20"/>
      <c r="U11" s="20"/>
      <c r="V11" s="20"/>
      <c r="W11" s="20"/>
      <c r="X11" s="20"/>
      <c r="Y11" s="20"/>
      <c r="Z11" s="20"/>
      <c r="AA11" s="20"/>
      <c r="AB11" s="20"/>
      <c r="AC11" s="20"/>
    </row>
    <row r="12" spans="1:29" ht="15.75" thickBot="1"/>
    <row r="13" spans="1:29" ht="60">
      <c r="A13" s="22"/>
      <c r="B13" s="23" t="s">
        <v>3</v>
      </c>
      <c r="C13" s="24" t="s">
        <v>33</v>
      </c>
      <c r="D13" s="24" t="s">
        <v>114</v>
      </c>
      <c r="E13" s="24" t="s">
        <v>4</v>
      </c>
      <c r="F13" s="24" t="s">
        <v>57</v>
      </c>
      <c r="G13" s="25" t="s">
        <v>53</v>
      </c>
      <c r="H13" s="308" t="s">
        <v>54</v>
      </c>
      <c r="I13" s="309"/>
      <c r="J13" s="310"/>
    </row>
    <row r="14" spans="1:29">
      <c r="A14" s="22"/>
      <c r="B14" s="94"/>
      <c r="C14" s="245"/>
      <c r="D14" s="26"/>
      <c r="E14" s="32">
        <v>0</v>
      </c>
      <c r="F14" s="137">
        <f>D14*E14</f>
        <v>0</v>
      </c>
      <c r="G14" s="95"/>
      <c r="H14" s="330"/>
      <c r="I14" s="331"/>
      <c r="J14" s="332"/>
      <c r="K14" s="27"/>
      <c r="L14" s="28"/>
    </row>
    <row r="15" spans="1:29">
      <c r="A15" s="22"/>
      <c r="B15" s="29"/>
      <c r="C15" s="30"/>
      <c r="D15" s="31"/>
      <c r="E15" s="32">
        <v>0</v>
      </c>
      <c r="F15" s="137">
        <f>D15*E15</f>
        <v>0</v>
      </c>
      <c r="G15" s="95"/>
      <c r="H15" s="330"/>
      <c r="I15" s="331"/>
      <c r="J15" s="332"/>
    </row>
    <row r="16" spans="1:29">
      <c r="A16" s="22"/>
      <c r="B16" s="33"/>
      <c r="C16" s="34"/>
      <c r="D16" s="26"/>
      <c r="E16" s="32">
        <v>0</v>
      </c>
      <c r="F16" s="138">
        <f t="shared" ref="F16:F24" si="0">D16*E16</f>
        <v>0</v>
      </c>
      <c r="G16" s="95"/>
      <c r="H16" s="330"/>
      <c r="I16" s="331"/>
      <c r="J16" s="332"/>
    </row>
    <row r="17" spans="1:10">
      <c r="A17" s="22"/>
      <c r="B17" s="29"/>
      <c r="C17" s="30"/>
      <c r="D17" s="26"/>
      <c r="E17" s="32">
        <v>0</v>
      </c>
      <c r="F17" s="138">
        <f t="shared" si="0"/>
        <v>0</v>
      </c>
      <c r="G17" s="95"/>
      <c r="H17" s="330"/>
      <c r="I17" s="331"/>
      <c r="J17" s="332"/>
    </row>
    <row r="18" spans="1:10">
      <c r="A18" s="22"/>
      <c r="B18" s="29"/>
      <c r="C18" s="30"/>
      <c r="D18" s="26"/>
      <c r="E18" s="32">
        <v>0</v>
      </c>
      <c r="F18" s="138">
        <f t="shared" si="0"/>
        <v>0</v>
      </c>
      <c r="G18" s="95"/>
      <c r="H18" s="330"/>
      <c r="I18" s="331"/>
      <c r="J18" s="332"/>
    </row>
    <row r="19" spans="1:10">
      <c r="A19" s="22"/>
      <c r="B19" s="29"/>
      <c r="C19" s="30"/>
      <c r="D19" s="31"/>
      <c r="E19" s="32">
        <v>0</v>
      </c>
      <c r="F19" s="138">
        <f t="shared" si="0"/>
        <v>0</v>
      </c>
      <c r="G19" s="95"/>
      <c r="H19" s="330"/>
      <c r="I19" s="331"/>
      <c r="J19" s="332"/>
    </row>
    <row r="20" spans="1:10">
      <c r="A20" s="22"/>
      <c r="B20" s="29"/>
      <c r="C20" s="30"/>
      <c r="D20" s="31"/>
      <c r="E20" s="32">
        <v>0</v>
      </c>
      <c r="F20" s="138">
        <f t="shared" si="0"/>
        <v>0</v>
      </c>
      <c r="G20" s="95"/>
      <c r="H20" s="330"/>
      <c r="I20" s="331"/>
      <c r="J20" s="332"/>
    </row>
    <row r="21" spans="1:10">
      <c r="A21" s="22"/>
      <c r="B21" s="29"/>
      <c r="C21" s="30"/>
      <c r="D21" s="31"/>
      <c r="E21" s="32">
        <v>0</v>
      </c>
      <c r="F21" s="138">
        <f t="shared" si="0"/>
        <v>0</v>
      </c>
      <c r="G21" s="95"/>
      <c r="H21" s="330"/>
      <c r="I21" s="331"/>
      <c r="J21" s="332"/>
    </row>
    <row r="22" spans="1:10">
      <c r="A22" s="22"/>
      <c r="B22" s="29"/>
      <c r="C22" s="30"/>
      <c r="D22" s="31"/>
      <c r="E22" s="32">
        <v>0</v>
      </c>
      <c r="F22" s="138">
        <f t="shared" si="0"/>
        <v>0</v>
      </c>
      <c r="G22" s="95"/>
      <c r="H22" s="330"/>
      <c r="I22" s="331"/>
      <c r="J22" s="332"/>
    </row>
    <row r="23" spans="1:10">
      <c r="A23" s="22"/>
      <c r="B23" s="29"/>
      <c r="C23" s="30"/>
      <c r="D23" s="31"/>
      <c r="E23" s="32">
        <v>0</v>
      </c>
      <c r="F23" s="138">
        <f t="shared" si="0"/>
        <v>0</v>
      </c>
      <c r="G23" s="95"/>
      <c r="H23" s="330"/>
      <c r="I23" s="331"/>
      <c r="J23" s="332"/>
    </row>
    <row r="24" spans="1:10" ht="15.75" thickBot="1">
      <c r="A24" s="22"/>
      <c r="B24" s="36"/>
      <c r="C24" s="37"/>
      <c r="D24" s="38"/>
      <c r="E24" s="39">
        <v>0</v>
      </c>
      <c r="F24" s="139">
        <f t="shared" si="0"/>
        <v>0</v>
      </c>
      <c r="G24" s="95"/>
      <c r="H24" s="345"/>
      <c r="I24" s="346"/>
      <c r="J24" s="347"/>
    </row>
    <row r="25" spans="1:10" ht="23.25" customHeight="1" thickBot="1">
      <c r="A25" s="22"/>
      <c r="B25" s="40"/>
      <c r="C25" s="40"/>
      <c r="D25" s="41" t="s">
        <v>8</v>
      </c>
      <c r="E25" s="160">
        <f>SUM(E14:E24)</f>
        <v>0</v>
      </c>
      <c r="F25" s="140">
        <f>SUM(F14:F24)</f>
        <v>0</v>
      </c>
      <c r="G25" s="96">
        <f>SUM(G14:G24)</f>
        <v>0</v>
      </c>
      <c r="H25" s="42"/>
    </row>
    <row r="26" spans="1:10" ht="23.25" customHeight="1">
      <c r="A26" s="22"/>
      <c r="B26" s="40"/>
      <c r="C26" s="40"/>
      <c r="D26" s="43"/>
      <c r="E26" s="141"/>
      <c r="F26" s="62"/>
    </row>
    <row r="27" spans="1:10" ht="28.5" customHeight="1" thickBot="1">
      <c r="A27" s="22"/>
      <c r="B27" s="307" t="s">
        <v>113</v>
      </c>
      <c r="C27" s="307"/>
      <c r="D27" s="307"/>
      <c r="E27" s="307"/>
      <c r="F27" s="307"/>
      <c r="G27" s="307"/>
      <c r="H27" s="307"/>
      <c r="I27" s="307"/>
      <c r="J27" s="307"/>
    </row>
    <row r="28" spans="1:10" ht="31.15" customHeight="1">
      <c r="A28" s="22"/>
      <c r="B28" s="23" t="s">
        <v>3</v>
      </c>
      <c r="C28" s="24" t="s">
        <v>33</v>
      </c>
      <c r="D28" s="24" t="s">
        <v>50</v>
      </c>
      <c r="E28" s="44" t="s">
        <v>53</v>
      </c>
      <c r="F28" s="308" t="s">
        <v>5</v>
      </c>
      <c r="G28" s="309"/>
      <c r="H28" s="309"/>
      <c r="I28" s="310"/>
    </row>
    <row r="29" spans="1:10">
      <c r="A29" s="22"/>
      <c r="B29" s="29" t="s">
        <v>6</v>
      </c>
      <c r="C29" s="45"/>
      <c r="D29" s="46"/>
      <c r="E29" s="47"/>
      <c r="F29" s="333"/>
      <c r="G29" s="334"/>
      <c r="H29" s="334"/>
      <c r="I29" s="335"/>
    </row>
    <row r="30" spans="1:10">
      <c r="A30" s="22"/>
      <c r="B30" s="29" t="s">
        <v>7</v>
      </c>
      <c r="C30" s="48"/>
      <c r="D30" s="46"/>
      <c r="E30" s="47"/>
      <c r="F30" s="333"/>
      <c r="G30" s="334"/>
      <c r="H30" s="334"/>
      <c r="I30" s="335"/>
      <c r="J30" s="49"/>
    </row>
    <row r="31" spans="1:10">
      <c r="A31" s="22"/>
      <c r="B31" s="29"/>
      <c r="C31" s="48"/>
      <c r="D31" s="46"/>
      <c r="E31" s="47"/>
      <c r="F31" s="333"/>
      <c r="G31" s="334"/>
      <c r="H31" s="334"/>
      <c r="I31" s="335"/>
    </row>
    <row r="32" spans="1:10">
      <c r="A32" s="22"/>
      <c r="B32" s="29"/>
      <c r="C32" s="48"/>
      <c r="D32" s="46"/>
      <c r="E32" s="47"/>
      <c r="F32" s="333"/>
      <c r="G32" s="334"/>
      <c r="H32" s="334"/>
      <c r="I32" s="335"/>
    </row>
    <row r="33" spans="1:10">
      <c r="A33" s="22"/>
      <c r="B33" s="29"/>
      <c r="C33" s="48"/>
      <c r="D33" s="46"/>
      <c r="E33" s="47"/>
      <c r="F33" s="333"/>
      <c r="G33" s="334"/>
      <c r="H33" s="334"/>
      <c r="I33" s="335"/>
    </row>
    <row r="34" spans="1:10">
      <c r="A34" s="22"/>
      <c r="B34" s="29"/>
      <c r="C34" s="48"/>
      <c r="D34" s="46"/>
      <c r="E34" s="47"/>
      <c r="F34" s="333"/>
      <c r="G34" s="334"/>
      <c r="H34" s="334"/>
      <c r="I34" s="335"/>
    </row>
    <row r="35" spans="1:10">
      <c r="A35" s="22"/>
      <c r="B35" s="29"/>
      <c r="C35" s="45"/>
      <c r="D35" s="46"/>
      <c r="E35" s="47"/>
      <c r="F35" s="333"/>
      <c r="G35" s="334"/>
      <c r="H35" s="334"/>
      <c r="I35" s="335"/>
    </row>
    <row r="36" spans="1:10">
      <c r="A36" s="22"/>
      <c r="B36" s="29"/>
      <c r="C36" s="48"/>
      <c r="D36" s="46"/>
      <c r="E36" s="47"/>
      <c r="F36" s="333"/>
      <c r="G36" s="334"/>
      <c r="H36" s="334"/>
      <c r="I36" s="335"/>
    </row>
    <row r="37" spans="1:10">
      <c r="A37" s="22"/>
      <c r="B37" s="29"/>
      <c r="C37" s="48"/>
      <c r="D37" s="46"/>
      <c r="E37" s="47"/>
      <c r="F37" s="333"/>
      <c r="G37" s="334"/>
      <c r="H37" s="334"/>
      <c r="I37" s="335"/>
    </row>
    <row r="38" spans="1:10">
      <c r="A38" s="22"/>
      <c r="B38" s="29"/>
      <c r="C38" s="48"/>
      <c r="D38" s="46"/>
      <c r="E38" s="47"/>
      <c r="F38" s="333"/>
      <c r="G38" s="334"/>
      <c r="H38" s="334"/>
      <c r="I38" s="335"/>
    </row>
    <row r="39" spans="1:10">
      <c r="A39" s="22"/>
      <c r="B39" s="29"/>
      <c r="C39" s="48"/>
      <c r="D39" s="46"/>
      <c r="E39" s="47"/>
      <c r="F39" s="333"/>
      <c r="G39" s="334"/>
      <c r="H39" s="334"/>
      <c r="I39" s="335"/>
    </row>
    <row r="40" spans="1:10">
      <c r="A40" s="22"/>
      <c r="B40" s="29"/>
      <c r="C40" s="48"/>
      <c r="D40" s="46"/>
      <c r="E40" s="47"/>
      <c r="F40" s="333"/>
      <c r="G40" s="334"/>
      <c r="H40" s="334"/>
      <c r="I40" s="335"/>
    </row>
    <row r="41" spans="1:10">
      <c r="A41" s="22"/>
      <c r="B41" s="29"/>
      <c r="C41" s="48"/>
      <c r="D41" s="46"/>
      <c r="E41" s="47"/>
      <c r="F41" s="333"/>
      <c r="G41" s="334"/>
      <c r="H41" s="334"/>
      <c r="I41" s="335"/>
    </row>
    <row r="42" spans="1:10" ht="15.75" thickBot="1">
      <c r="A42" s="22"/>
      <c r="B42" s="36"/>
      <c r="C42" s="50"/>
      <c r="D42" s="51"/>
      <c r="E42" s="52"/>
      <c r="F42" s="336"/>
      <c r="G42" s="337"/>
      <c r="H42" s="337"/>
      <c r="I42" s="338"/>
    </row>
    <row r="43" spans="1:10" ht="19.5" customHeight="1" thickBot="1">
      <c r="A43" s="22"/>
      <c r="B43" s="40"/>
      <c r="C43" s="41" t="s">
        <v>8</v>
      </c>
      <c r="D43" s="97">
        <f>SUM(D29:D42)</f>
        <v>0</v>
      </c>
      <c r="E43" s="98">
        <f>SUM(E29:E42)</f>
        <v>0</v>
      </c>
      <c r="F43" s="53"/>
      <c r="G43" s="54"/>
      <c r="H43" s="54"/>
      <c r="I43" s="55"/>
    </row>
    <row r="44" spans="1:10">
      <c r="B44" s="56"/>
      <c r="C44" s="56"/>
      <c r="D44" s="56"/>
      <c r="E44" s="57"/>
      <c r="F44" s="57"/>
      <c r="G44" s="58"/>
      <c r="H44" s="58"/>
      <c r="I44" s="58"/>
      <c r="J44" s="59"/>
    </row>
    <row r="45" spans="1:10" ht="21">
      <c r="B45" s="311" t="s">
        <v>9</v>
      </c>
      <c r="C45" s="311"/>
      <c r="D45" s="311"/>
      <c r="E45" s="311"/>
      <c r="F45" s="311"/>
      <c r="G45" s="311"/>
      <c r="H45" s="311"/>
      <c r="I45" s="311"/>
      <c r="J45" s="311"/>
    </row>
    <row r="46" spans="1:10" ht="18">
      <c r="B46" s="326" t="s">
        <v>2</v>
      </c>
      <c r="C46" s="326"/>
      <c r="D46" s="326"/>
      <c r="E46" s="326"/>
      <c r="F46" s="326"/>
      <c r="G46" s="326"/>
      <c r="H46" s="326"/>
      <c r="I46" s="326"/>
      <c r="J46" s="326"/>
    </row>
    <row r="47" spans="1:10" ht="21" customHeight="1">
      <c r="B47" s="306" t="s">
        <v>109</v>
      </c>
      <c r="C47" s="306"/>
      <c r="D47" s="306"/>
      <c r="E47" s="306"/>
      <c r="F47" s="306"/>
      <c r="G47" s="306"/>
      <c r="H47" s="306"/>
      <c r="I47" s="306"/>
      <c r="J47" s="307"/>
    </row>
    <row r="48" spans="1:10" ht="21" customHeight="1" thickBot="1">
      <c r="B48" s="285"/>
      <c r="C48" s="285"/>
      <c r="D48" s="285"/>
      <c r="E48" s="285"/>
      <c r="F48" s="285"/>
      <c r="G48" s="285"/>
      <c r="H48" s="285"/>
      <c r="I48" s="285"/>
      <c r="J48" s="286"/>
    </row>
    <row r="49" spans="2:10" ht="60">
      <c r="B49" s="23" t="s">
        <v>3</v>
      </c>
      <c r="C49" s="24" t="s">
        <v>33</v>
      </c>
      <c r="D49" s="24" t="s">
        <v>115</v>
      </c>
      <c r="E49" s="24" t="s">
        <v>4</v>
      </c>
      <c r="F49" s="24" t="s">
        <v>57</v>
      </c>
      <c r="G49" s="25" t="s">
        <v>56</v>
      </c>
      <c r="H49" s="308" t="s">
        <v>54</v>
      </c>
      <c r="I49" s="309"/>
      <c r="J49" s="310"/>
    </row>
    <row r="50" spans="2:10">
      <c r="B50" s="29"/>
      <c r="C50" s="70"/>
      <c r="D50" s="31"/>
      <c r="E50" s="32">
        <v>0</v>
      </c>
      <c r="F50" s="138">
        <f t="shared" ref="F50:F60" si="1">D50*E50</f>
        <v>0</v>
      </c>
      <c r="G50" s="99"/>
      <c r="H50" s="330"/>
      <c r="I50" s="331"/>
      <c r="J50" s="332"/>
    </row>
    <row r="51" spans="2:10">
      <c r="B51" s="29"/>
      <c r="C51" s="45"/>
      <c r="D51" s="31"/>
      <c r="E51" s="32">
        <v>0</v>
      </c>
      <c r="F51" s="138">
        <f t="shared" si="1"/>
        <v>0</v>
      </c>
      <c r="G51" s="99"/>
      <c r="H51" s="330"/>
      <c r="I51" s="331"/>
      <c r="J51" s="332"/>
    </row>
    <row r="52" spans="2:10">
      <c r="B52" s="33"/>
      <c r="C52" s="34"/>
      <c r="D52" s="31"/>
      <c r="E52" s="32">
        <v>0</v>
      </c>
      <c r="F52" s="138">
        <f t="shared" si="1"/>
        <v>0</v>
      </c>
      <c r="G52" s="99"/>
      <c r="H52" s="330"/>
      <c r="I52" s="331"/>
      <c r="J52" s="332"/>
    </row>
    <row r="53" spans="2:10">
      <c r="B53" s="29"/>
      <c r="C53" s="45"/>
      <c r="D53" s="31"/>
      <c r="E53" s="32">
        <v>0</v>
      </c>
      <c r="F53" s="138">
        <f t="shared" si="1"/>
        <v>0</v>
      </c>
      <c r="G53" s="99"/>
      <c r="H53" s="330"/>
      <c r="I53" s="331"/>
      <c r="J53" s="332"/>
    </row>
    <row r="54" spans="2:10">
      <c r="B54" s="29"/>
      <c r="C54" s="45"/>
      <c r="D54" s="31"/>
      <c r="E54" s="32">
        <v>0</v>
      </c>
      <c r="F54" s="138">
        <f t="shared" si="1"/>
        <v>0</v>
      </c>
      <c r="G54" s="99"/>
      <c r="H54" s="330"/>
      <c r="I54" s="331"/>
      <c r="J54" s="332"/>
    </row>
    <row r="55" spans="2:10">
      <c r="B55" s="29"/>
      <c r="C55" s="45"/>
      <c r="D55" s="31"/>
      <c r="E55" s="32">
        <v>0</v>
      </c>
      <c r="F55" s="138">
        <f t="shared" si="1"/>
        <v>0</v>
      </c>
      <c r="G55" s="99"/>
      <c r="H55" s="330"/>
      <c r="I55" s="331"/>
      <c r="J55" s="332"/>
    </row>
    <row r="56" spans="2:10">
      <c r="B56" s="29"/>
      <c r="C56" s="45"/>
      <c r="D56" s="31"/>
      <c r="E56" s="32">
        <v>0</v>
      </c>
      <c r="F56" s="138">
        <f t="shared" si="1"/>
        <v>0</v>
      </c>
      <c r="G56" s="99"/>
      <c r="H56" s="330"/>
      <c r="I56" s="331"/>
      <c r="J56" s="332"/>
    </row>
    <row r="57" spans="2:10">
      <c r="B57" s="29"/>
      <c r="C57" s="30"/>
      <c r="D57" s="31"/>
      <c r="E57" s="32">
        <v>0</v>
      </c>
      <c r="F57" s="138">
        <f t="shared" si="1"/>
        <v>0</v>
      </c>
      <c r="G57" s="99"/>
      <c r="H57" s="330"/>
      <c r="I57" s="331"/>
      <c r="J57" s="332"/>
    </row>
    <row r="58" spans="2:10">
      <c r="B58" s="29"/>
      <c r="C58" s="30"/>
      <c r="D58" s="31"/>
      <c r="E58" s="32">
        <v>0</v>
      </c>
      <c r="F58" s="138">
        <f t="shared" si="1"/>
        <v>0</v>
      </c>
      <c r="G58" s="99"/>
      <c r="H58" s="330"/>
      <c r="I58" s="331"/>
      <c r="J58" s="332"/>
    </row>
    <row r="59" spans="2:10">
      <c r="B59" s="29"/>
      <c r="C59" s="30"/>
      <c r="D59" s="31"/>
      <c r="E59" s="32">
        <v>0</v>
      </c>
      <c r="F59" s="138">
        <f t="shared" si="1"/>
        <v>0</v>
      </c>
      <c r="G59" s="99"/>
      <c r="H59" s="330"/>
      <c r="I59" s="331"/>
      <c r="J59" s="332"/>
    </row>
    <row r="60" spans="2:10" ht="15.75" thickBot="1">
      <c r="B60" s="36"/>
      <c r="C60" s="37"/>
      <c r="D60" s="31"/>
      <c r="E60" s="39">
        <v>0</v>
      </c>
      <c r="F60" s="139">
        <f t="shared" si="1"/>
        <v>0</v>
      </c>
      <c r="G60" s="99"/>
      <c r="H60" s="345"/>
      <c r="I60" s="346"/>
      <c r="J60" s="347"/>
    </row>
    <row r="61" spans="2:10" ht="15.75" thickBot="1">
      <c r="B61" s="60"/>
      <c r="C61" s="61"/>
      <c r="D61" s="41" t="s">
        <v>8</v>
      </c>
      <c r="E61" s="160">
        <f>SUM(E50:E60)</f>
        <v>0</v>
      </c>
      <c r="F61" s="140">
        <f>SUM(F50:F60)</f>
        <v>0</v>
      </c>
      <c r="G61" s="100">
        <f>SUM(G50:G60)</f>
        <v>0</v>
      </c>
      <c r="H61" s="130"/>
    </row>
    <row r="62" spans="2:10" ht="19.149999999999999" customHeight="1">
      <c r="B62" s="63"/>
      <c r="C62" s="63"/>
      <c r="D62" s="64"/>
      <c r="E62" s="65"/>
      <c r="F62" s="65"/>
      <c r="G62" s="66"/>
      <c r="H62" s="129"/>
      <c r="I62" s="67"/>
      <c r="J62" s="67"/>
    </row>
    <row r="63" spans="2:10">
      <c r="B63" s="306" t="s">
        <v>102</v>
      </c>
      <c r="C63" s="306"/>
      <c r="D63" s="306"/>
      <c r="E63" s="306"/>
      <c r="F63" s="306"/>
      <c r="G63" s="306"/>
      <c r="H63" s="306"/>
      <c r="I63" s="306"/>
      <c r="J63" s="307"/>
    </row>
    <row r="64" spans="2:10" ht="15.75" thickBot="1">
      <c r="B64" s="12"/>
      <c r="C64" s="12"/>
      <c r="D64" s="12"/>
      <c r="E64" s="12"/>
      <c r="F64" s="12"/>
      <c r="G64" s="12"/>
      <c r="H64" s="12"/>
      <c r="I64" s="12"/>
      <c r="J64" s="286"/>
    </row>
    <row r="65" spans="1:10" ht="51" customHeight="1">
      <c r="A65" s="22"/>
      <c r="B65" s="23" t="s">
        <v>3</v>
      </c>
      <c r="C65" s="24" t="s">
        <v>33</v>
      </c>
      <c r="D65" s="24" t="s">
        <v>50</v>
      </c>
      <c r="E65" s="68" t="s">
        <v>53</v>
      </c>
      <c r="F65" s="308" t="s">
        <v>5</v>
      </c>
      <c r="G65" s="309"/>
      <c r="H65" s="309"/>
      <c r="I65" s="310"/>
    </row>
    <row r="66" spans="1:10">
      <c r="A66" s="22"/>
      <c r="B66" s="29"/>
      <c r="C66" s="30"/>
      <c r="D66" s="46"/>
      <c r="E66" s="69"/>
      <c r="F66" s="304"/>
      <c r="G66" s="304"/>
      <c r="H66" s="304"/>
      <c r="I66" s="305"/>
    </row>
    <row r="67" spans="1:10">
      <c r="A67" s="22"/>
      <c r="B67" s="29"/>
      <c r="C67" s="70"/>
      <c r="D67" s="46"/>
      <c r="E67" s="69"/>
      <c r="F67" s="304"/>
      <c r="G67" s="304"/>
      <c r="H67" s="304"/>
      <c r="I67" s="305"/>
      <c r="J67" s="49"/>
    </row>
    <row r="68" spans="1:10">
      <c r="A68" s="22"/>
      <c r="B68" s="29"/>
      <c r="C68" s="70"/>
      <c r="D68" s="46"/>
      <c r="E68" s="69"/>
      <c r="F68" s="304"/>
      <c r="G68" s="304"/>
      <c r="H68" s="304"/>
      <c r="I68" s="305"/>
    </row>
    <row r="69" spans="1:10">
      <c r="A69" s="22"/>
      <c r="B69" s="29"/>
      <c r="C69" s="70"/>
      <c r="D69" s="46"/>
      <c r="E69" s="69"/>
      <c r="F69" s="304"/>
      <c r="G69" s="304"/>
      <c r="H69" s="304"/>
      <c r="I69" s="305"/>
    </row>
    <row r="70" spans="1:10">
      <c r="A70" s="22"/>
      <c r="B70" s="29"/>
      <c r="C70" s="70"/>
      <c r="D70" s="46"/>
      <c r="E70" s="106"/>
      <c r="F70" s="304"/>
      <c r="G70" s="304"/>
      <c r="H70" s="304"/>
      <c r="I70" s="305"/>
    </row>
    <row r="71" spans="1:10">
      <c r="A71" s="22"/>
      <c r="B71" s="29"/>
      <c r="C71" s="70"/>
      <c r="D71" s="46"/>
      <c r="E71" s="69"/>
      <c r="F71" s="304"/>
      <c r="G71" s="304"/>
      <c r="H71" s="304"/>
      <c r="I71" s="305"/>
    </row>
    <row r="72" spans="1:10">
      <c r="A72" s="22"/>
      <c r="B72" s="29"/>
      <c r="C72" s="30"/>
      <c r="D72" s="46"/>
      <c r="E72" s="69"/>
      <c r="F72" s="304"/>
      <c r="G72" s="304"/>
      <c r="H72" s="304"/>
      <c r="I72" s="305"/>
    </row>
    <row r="73" spans="1:10">
      <c r="A73" s="22"/>
      <c r="B73" s="29"/>
      <c r="C73" s="70"/>
      <c r="D73" s="46"/>
      <c r="E73" s="69"/>
      <c r="F73" s="304"/>
      <c r="G73" s="304"/>
      <c r="H73" s="304"/>
      <c r="I73" s="305"/>
    </row>
    <row r="74" spans="1:10">
      <c r="A74" s="22"/>
      <c r="B74" s="29"/>
      <c r="C74" s="70"/>
      <c r="D74" s="46"/>
      <c r="E74" s="69"/>
      <c r="F74" s="304"/>
      <c r="G74" s="304"/>
      <c r="H74" s="304"/>
      <c r="I74" s="305"/>
    </row>
    <row r="75" spans="1:10">
      <c r="A75" s="22"/>
      <c r="B75" s="29"/>
      <c r="C75" s="70"/>
      <c r="D75" s="46"/>
      <c r="E75" s="69"/>
      <c r="F75" s="304"/>
      <c r="G75" s="304"/>
      <c r="H75" s="304"/>
      <c r="I75" s="305"/>
    </row>
    <row r="76" spans="1:10">
      <c r="A76" s="22"/>
      <c r="B76" s="29"/>
      <c r="C76" s="70"/>
      <c r="D76" s="46"/>
      <c r="E76" s="69"/>
      <c r="F76" s="304"/>
      <c r="G76" s="304"/>
      <c r="H76" s="304"/>
      <c r="I76" s="305"/>
    </row>
    <row r="77" spans="1:10">
      <c r="A77" s="22"/>
      <c r="B77" s="29"/>
      <c r="C77" s="70"/>
      <c r="D77" s="46"/>
      <c r="E77" s="69"/>
      <c r="F77" s="304"/>
      <c r="G77" s="304"/>
      <c r="H77" s="304"/>
      <c r="I77" s="305"/>
    </row>
    <row r="78" spans="1:10">
      <c r="A78" s="22"/>
      <c r="B78" s="29"/>
      <c r="C78" s="70"/>
      <c r="D78" s="46"/>
      <c r="E78" s="69"/>
      <c r="F78" s="304"/>
      <c r="G78" s="304"/>
      <c r="H78" s="304"/>
      <c r="I78" s="305"/>
    </row>
    <row r="79" spans="1:10" ht="15.75" thickBot="1">
      <c r="A79" s="22"/>
      <c r="B79" s="36"/>
      <c r="C79" s="50"/>
      <c r="D79" s="51"/>
      <c r="E79" s="71"/>
      <c r="F79" s="348"/>
      <c r="G79" s="348"/>
      <c r="H79" s="348"/>
      <c r="I79" s="349"/>
    </row>
    <row r="80" spans="1:10" ht="19.5" customHeight="1" thickBot="1">
      <c r="A80" s="22"/>
      <c r="B80" s="40"/>
      <c r="C80" s="41" t="s">
        <v>8</v>
      </c>
      <c r="D80" s="97">
        <f>SUM(D66:D79)</f>
        <v>0</v>
      </c>
      <c r="E80" s="98">
        <f>SUM(E66:E79)</f>
        <v>0</v>
      </c>
      <c r="F80" s="53"/>
      <c r="G80" s="54"/>
      <c r="H80" s="54"/>
      <c r="I80" s="55"/>
    </row>
    <row r="81" spans="1:10">
      <c r="B81" s="22"/>
      <c r="C81" s="22"/>
      <c r="D81" s="22"/>
      <c r="E81" s="22"/>
      <c r="F81" s="22"/>
      <c r="G81" s="22"/>
      <c r="H81" s="22"/>
      <c r="I81" s="22"/>
      <c r="J81" s="22"/>
    </row>
    <row r="82" spans="1:10" ht="21">
      <c r="B82" s="311" t="s">
        <v>10</v>
      </c>
      <c r="C82" s="311"/>
      <c r="D82" s="311"/>
      <c r="E82" s="311"/>
      <c r="F82" s="311"/>
      <c r="G82" s="311"/>
      <c r="H82" s="311"/>
      <c r="I82" s="311"/>
      <c r="J82" s="311"/>
    </row>
    <row r="83" spans="1:10" ht="15.75" thickBot="1">
      <c r="B83" s="12"/>
      <c r="C83" s="12"/>
      <c r="D83" s="12"/>
      <c r="E83" s="12"/>
      <c r="F83" s="12"/>
      <c r="G83" s="12"/>
      <c r="H83" s="12"/>
      <c r="I83" s="12"/>
      <c r="J83" s="285"/>
    </row>
    <row r="84" spans="1:10" ht="45">
      <c r="B84" s="72" t="s">
        <v>11</v>
      </c>
      <c r="C84" s="73" t="s">
        <v>33</v>
      </c>
      <c r="D84" s="74" t="s">
        <v>12</v>
      </c>
      <c r="E84" s="74" t="s">
        <v>13</v>
      </c>
      <c r="F84" s="75" t="s">
        <v>31</v>
      </c>
      <c r="G84" s="76" t="s">
        <v>50</v>
      </c>
      <c r="H84" s="77" t="s">
        <v>53</v>
      </c>
      <c r="I84" s="350" t="s">
        <v>55</v>
      </c>
      <c r="J84" s="351"/>
    </row>
    <row r="85" spans="1:10">
      <c r="B85" s="78"/>
      <c r="C85" s="79"/>
      <c r="D85" s="79"/>
      <c r="E85" s="80"/>
      <c r="F85" s="81"/>
      <c r="G85" s="142">
        <f t="shared" ref="G85:G90" si="2">E85*F85</f>
        <v>0</v>
      </c>
      <c r="H85" s="82"/>
      <c r="I85" s="320"/>
      <c r="J85" s="352"/>
    </row>
    <row r="86" spans="1:10">
      <c r="B86" s="78"/>
      <c r="C86" s="83"/>
      <c r="D86" s="79"/>
      <c r="E86" s="80"/>
      <c r="F86" s="81"/>
      <c r="G86" s="142">
        <f t="shared" si="2"/>
        <v>0</v>
      </c>
      <c r="H86" s="84"/>
      <c r="I86" s="320"/>
      <c r="J86" s="321"/>
    </row>
    <row r="87" spans="1:10">
      <c r="B87" s="78"/>
      <c r="C87" s="83"/>
      <c r="D87" s="79"/>
      <c r="E87" s="80"/>
      <c r="F87" s="81"/>
      <c r="G87" s="142">
        <f t="shared" si="2"/>
        <v>0</v>
      </c>
      <c r="H87" s="84"/>
      <c r="I87" s="322"/>
      <c r="J87" s="323"/>
    </row>
    <row r="88" spans="1:10">
      <c r="B88" s="78"/>
      <c r="C88" s="83"/>
      <c r="D88" s="79"/>
      <c r="E88" s="80"/>
      <c r="F88" s="81"/>
      <c r="G88" s="142">
        <f t="shared" si="2"/>
        <v>0</v>
      </c>
      <c r="H88" s="84"/>
      <c r="I88" s="320"/>
      <c r="J88" s="321"/>
    </row>
    <row r="89" spans="1:10">
      <c r="B89" s="78"/>
      <c r="C89" s="83"/>
      <c r="D89" s="79"/>
      <c r="E89" s="80"/>
      <c r="F89" s="81"/>
      <c r="G89" s="142">
        <f t="shared" si="2"/>
        <v>0</v>
      </c>
      <c r="H89" s="84"/>
      <c r="I89" s="320"/>
      <c r="J89" s="321"/>
    </row>
    <row r="90" spans="1:10" ht="15.75" thickBot="1">
      <c r="A90" s="288"/>
      <c r="B90" s="85"/>
      <c r="C90" s="86"/>
      <c r="D90" s="87"/>
      <c r="E90" s="88"/>
      <c r="F90" s="89"/>
      <c r="G90" s="143">
        <f t="shared" si="2"/>
        <v>0</v>
      </c>
      <c r="H90" s="90"/>
      <c r="I90" s="318"/>
      <c r="J90" s="319"/>
    </row>
    <row r="91" spans="1:10" ht="15.75" thickBot="1">
      <c r="A91" s="288"/>
      <c r="B91" s="56"/>
      <c r="C91" s="56"/>
      <c r="D91" s="56"/>
      <c r="E91" s="56"/>
      <c r="F91" s="144" t="s">
        <v>8</v>
      </c>
      <c r="G91" s="145">
        <f>SUM(G85:G90)</f>
        <v>0</v>
      </c>
      <c r="H91" s="151">
        <f>SUM(H85:H90)</f>
        <v>0</v>
      </c>
      <c r="I91" s="146"/>
      <c r="J91" s="243"/>
    </row>
    <row r="92" spans="1:10">
      <c r="A92" s="288"/>
      <c r="B92" s="56"/>
      <c r="C92" s="56"/>
      <c r="D92" s="56"/>
      <c r="E92" s="56"/>
      <c r="F92" s="56"/>
    </row>
    <row r="93" spans="1:10" ht="25.15" customHeight="1">
      <c r="A93" s="288"/>
      <c r="B93" s="56"/>
      <c r="C93" s="56"/>
      <c r="D93" s="56"/>
      <c r="E93" s="56"/>
      <c r="F93" s="56"/>
    </row>
    <row r="94" spans="1:10" ht="21">
      <c r="B94" s="311" t="s">
        <v>38</v>
      </c>
      <c r="C94" s="311"/>
      <c r="D94" s="311"/>
      <c r="E94" s="311"/>
      <c r="F94" s="311"/>
      <c r="G94" s="311"/>
      <c r="H94" s="311"/>
      <c r="I94" s="311"/>
      <c r="J94" s="311"/>
    </row>
    <row r="95" spans="1:10" ht="7.9" customHeight="1" thickBot="1"/>
    <row r="96" spans="1:10" ht="33">
      <c r="B96" s="316" t="s">
        <v>46</v>
      </c>
      <c r="C96" s="317"/>
      <c r="D96" s="126" t="s">
        <v>50</v>
      </c>
      <c r="E96" s="126" t="s">
        <v>47</v>
      </c>
      <c r="F96" s="126" t="s">
        <v>104</v>
      </c>
      <c r="G96" s="126" t="s">
        <v>51</v>
      </c>
      <c r="H96" s="127" t="s">
        <v>78</v>
      </c>
    </row>
    <row r="97" spans="2:9">
      <c r="B97" s="312" t="s">
        <v>48</v>
      </c>
      <c r="C97" s="313"/>
      <c r="D97" s="152">
        <f>SUMIF(D85:D90,"Prestation module stress test climatique",G85:G90)+F25+D43</f>
        <v>0</v>
      </c>
      <c r="E97" s="271"/>
      <c r="F97" s="272"/>
      <c r="G97" s="273"/>
      <c r="H97" s="101">
        <f>SUMIF(D85:D90,"Prestation module stress test climatique",H85:H90)+G25+E43</f>
        <v>0</v>
      </c>
    </row>
    <row r="98" spans="2:9" ht="15.75" thickBot="1">
      <c r="B98" s="314" t="s">
        <v>49</v>
      </c>
      <c r="C98" s="315"/>
      <c r="D98" s="153">
        <f>SUMIF(D85:D90,"Prestation module économique",G85:G90)+F61+D80</f>
        <v>0</v>
      </c>
      <c r="E98" s="274"/>
      <c r="F98" s="275"/>
      <c r="G98" s="276"/>
      <c r="H98" s="102">
        <f>SUMIF(D85:D90,"Prestation module économique",H85:H90)+G61+E80</f>
        <v>0</v>
      </c>
    </row>
    <row r="99" spans="2:9" ht="15.75" thickBot="1">
      <c r="B99" s="166"/>
      <c r="C99" s="167" t="s">
        <v>75</v>
      </c>
      <c r="D99" s="168">
        <f>SUM(D97:D98)</f>
        <v>0</v>
      </c>
      <c r="E99" s="279">
        <v>0.8</v>
      </c>
      <c r="F99" s="169">
        <f>D99*E99</f>
        <v>0</v>
      </c>
      <c r="G99" s="162">
        <f>B7</f>
        <v>0</v>
      </c>
      <c r="H99" s="103">
        <f>SUM(H97:H98)</f>
        <v>0</v>
      </c>
    </row>
    <row r="100" spans="2:9" ht="15.75" thickBot="1">
      <c r="I100" s="91"/>
    </row>
    <row r="101" spans="2:9" ht="45.6" customHeight="1">
      <c r="B101" s="125" t="s">
        <v>39</v>
      </c>
      <c r="C101" s="126" t="s">
        <v>40</v>
      </c>
      <c r="D101" s="126" t="s">
        <v>91</v>
      </c>
      <c r="E101" s="126" t="s">
        <v>76</v>
      </c>
      <c r="F101" s="128" t="s">
        <v>103</v>
      </c>
      <c r="G101" s="127" t="s">
        <v>76</v>
      </c>
      <c r="H101" s="121"/>
      <c r="I101" s="35"/>
    </row>
    <row r="102" spans="2:9">
      <c r="B102" s="114" t="s">
        <v>41</v>
      </c>
      <c r="C102" s="92" t="s">
        <v>43</v>
      </c>
      <c r="D102" s="124"/>
      <c r="E102" s="154" t="e">
        <f>D102/D99</f>
        <v>#DIV/0!</v>
      </c>
      <c r="F102" s="104"/>
      <c r="G102" s="163"/>
    </row>
    <row r="103" spans="2:9">
      <c r="B103" s="289" t="s">
        <v>44</v>
      </c>
      <c r="C103" s="120"/>
      <c r="D103" s="122"/>
      <c r="E103" s="155" t="e">
        <f>D103/D99</f>
        <v>#DIV/0!</v>
      </c>
      <c r="F103" s="104"/>
      <c r="G103" s="163"/>
    </row>
    <row r="104" spans="2:9">
      <c r="B104" s="289" t="s">
        <v>45</v>
      </c>
      <c r="C104" s="115"/>
      <c r="D104" s="122"/>
      <c r="E104" s="122"/>
      <c r="F104" s="104"/>
      <c r="G104" s="164"/>
    </row>
    <row r="105" spans="2:9" ht="15.75" thickBot="1">
      <c r="B105" s="342" t="s">
        <v>77</v>
      </c>
      <c r="C105" s="343"/>
      <c r="D105" s="156">
        <f>SUM(D102:D104)</f>
        <v>0</v>
      </c>
      <c r="E105" s="131" t="e">
        <f t="shared" ref="E105:F105" si="3">SUM(E102:E104)</f>
        <v>#DIV/0!</v>
      </c>
      <c r="F105" s="148">
        <f t="shared" si="3"/>
        <v>0</v>
      </c>
      <c r="G105" s="165" t="e">
        <f>F105/H99</f>
        <v>#DIV/0!</v>
      </c>
    </row>
    <row r="106" spans="2:9">
      <c r="B106" s="344" t="s">
        <v>42</v>
      </c>
      <c r="C106" s="120" t="s">
        <v>73</v>
      </c>
      <c r="D106" s="158">
        <f>D99-D105</f>
        <v>0</v>
      </c>
      <c r="E106" s="132"/>
      <c r="F106" s="149"/>
      <c r="G106" s="147"/>
    </row>
    <row r="107" spans="2:9">
      <c r="B107" s="344"/>
      <c r="C107" s="120" t="s">
        <v>45</v>
      </c>
      <c r="D107" s="135"/>
      <c r="E107" s="133"/>
      <c r="F107" s="119"/>
      <c r="G107" s="147"/>
    </row>
    <row r="108" spans="2:9" ht="15.75" thickBot="1">
      <c r="B108" s="340" t="s">
        <v>74</v>
      </c>
      <c r="C108" s="341"/>
      <c r="D108" s="157">
        <f>D105+D106+D107</f>
        <v>0</v>
      </c>
      <c r="E108" s="134"/>
      <c r="F108" s="150"/>
      <c r="G108" s="147"/>
    </row>
    <row r="109" spans="2:9">
      <c r="B109" s="117"/>
      <c r="C109" s="118"/>
      <c r="D109" s="119"/>
      <c r="E109" s="119"/>
      <c r="F109" s="119"/>
    </row>
    <row r="110" spans="2:9" ht="15.75" thickBot="1">
      <c r="D110" s="35"/>
      <c r="E110" s="35"/>
      <c r="F110" s="35"/>
    </row>
    <row r="111" spans="2:9" ht="25.15" customHeight="1">
      <c r="B111" s="136" t="s">
        <v>52</v>
      </c>
      <c r="C111" s="93" t="s">
        <v>52</v>
      </c>
    </row>
    <row r="112" spans="2:9" ht="19.899999999999999" customHeight="1" thickBot="1">
      <c r="B112" s="159" t="e">
        <f>D105/G99</f>
        <v>#DIV/0!</v>
      </c>
      <c r="C112" s="105" t="e">
        <f>F105/G99</f>
        <v>#DIV/0!</v>
      </c>
    </row>
    <row r="113" spans="2:5">
      <c r="D113" s="35"/>
    </row>
    <row r="114" spans="2:5">
      <c r="D114" s="35"/>
      <c r="E114" s="244"/>
    </row>
    <row r="116" spans="2:5">
      <c r="B116" s="339" t="s">
        <v>92</v>
      </c>
      <c r="C116" s="339"/>
      <c r="D116" s="14" t="str">
        <f>IF(G91*9&gt;(F25+D43+F61+D80),"Le plafond de 10% est dépassé","")</f>
        <v/>
      </c>
    </row>
  </sheetData>
  <mergeCells count="82">
    <mergeCell ref="H17:J17"/>
    <mergeCell ref="A1:E1"/>
    <mergeCell ref="B5:D5"/>
    <mergeCell ref="B7:D7"/>
    <mergeCell ref="F7:I7"/>
    <mergeCell ref="B9:J9"/>
    <mergeCell ref="B10:J10"/>
    <mergeCell ref="B11:J11"/>
    <mergeCell ref="H13:J13"/>
    <mergeCell ref="H14:J14"/>
    <mergeCell ref="H15:J15"/>
    <mergeCell ref="H16:J16"/>
    <mergeCell ref="F31:I31"/>
    <mergeCell ref="H18:J18"/>
    <mergeCell ref="H19:J19"/>
    <mergeCell ref="H20:J20"/>
    <mergeCell ref="H21:J21"/>
    <mergeCell ref="H22:J22"/>
    <mergeCell ref="H23:J23"/>
    <mergeCell ref="H24:J24"/>
    <mergeCell ref="B27:J27"/>
    <mergeCell ref="F28:I28"/>
    <mergeCell ref="F29:I29"/>
    <mergeCell ref="F30:I30"/>
    <mergeCell ref="B45:J45"/>
    <mergeCell ref="F32:I32"/>
    <mergeCell ref="F33:I33"/>
    <mergeCell ref="F34:I34"/>
    <mergeCell ref="F35:I35"/>
    <mergeCell ref="F36:I36"/>
    <mergeCell ref="F37:I37"/>
    <mergeCell ref="F38:I38"/>
    <mergeCell ref="F39:I39"/>
    <mergeCell ref="F40:I40"/>
    <mergeCell ref="F41:I41"/>
    <mergeCell ref="F42:I42"/>
    <mergeCell ref="H58:J58"/>
    <mergeCell ref="B46:J46"/>
    <mergeCell ref="B47:J47"/>
    <mergeCell ref="H49:J49"/>
    <mergeCell ref="H50:J50"/>
    <mergeCell ref="H51:J51"/>
    <mergeCell ref="H52:J52"/>
    <mergeCell ref="H53:J53"/>
    <mergeCell ref="H54:J54"/>
    <mergeCell ref="H55:J55"/>
    <mergeCell ref="H56:J56"/>
    <mergeCell ref="H57:J57"/>
    <mergeCell ref="F73:I73"/>
    <mergeCell ref="H59:J59"/>
    <mergeCell ref="H60:J60"/>
    <mergeCell ref="B63:J63"/>
    <mergeCell ref="F65:I65"/>
    <mergeCell ref="F66:I66"/>
    <mergeCell ref="F67:I67"/>
    <mergeCell ref="F68:I68"/>
    <mergeCell ref="F69:I69"/>
    <mergeCell ref="F70:I70"/>
    <mergeCell ref="F71:I71"/>
    <mergeCell ref="F72:I72"/>
    <mergeCell ref="I88:J88"/>
    <mergeCell ref="F74:I74"/>
    <mergeCell ref="F75:I75"/>
    <mergeCell ref="F76:I76"/>
    <mergeCell ref="F77:I77"/>
    <mergeCell ref="F78:I78"/>
    <mergeCell ref="F79:I79"/>
    <mergeCell ref="B82:J82"/>
    <mergeCell ref="I84:J84"/>
    <mergeCell ref="I85:J85"/>
    <mergeCell ref="I86:J86"/>
    <mergeCell ref="I87:J87"/>
    <mergeCell ref="B105:C105"/>
    <mergeCell ref="B106:B107"/>
    <mergeCell ref="B108:C108"/>
    <mergeCell ref="B116:C116"/>
    <mergeCell ref="I89:J89"/>
    <mergeCell ref="I90:J90"/>
    <mergeCell ref="B94:J94"/>
    <mergeCell ref="B96:C96"/>
    <mergeCell ref="B97:C97"/>
    <mergeCell ref="B98:C98"/>
  </mergeCells>
  <dataValidations count="6">
    <dataValidation allowBlank="1" showInputMessage="1" showErrorMessage="1" prompt="en HT ou TTC au regard de la situation de la structure vis-à-vis de la TVA" sqref="F29:F42 H148:H153 H158:H163 H115:H132 H224:H228 F85:F90 F66:F79" xr:uid="{D7A4930D-3C08-49F9-92F3-F25734E77C2E}"/>
    <dataValidation type="decimal" allowBlank="1" showInputMessage="1" showErrorMessage="1" errorTitle="dépassement plafond 700 €" promptTitle="max 700 €" sqref="D14:D15 D17:D24 D53:D60 G173:G180 G238:G249 D50:D51 G94:G95 E97:E99 G100 G109:G111" xr:uid="{185D2B87-B19F-494D-8108-806802CD4318}">
      <formula1>0</formula1>
      <formula2>700</formula2>
    </dataValidation>
    <dataValidation type="list" allowBlank="1" showInputMessage="1" showErrorMessage="1" sqref="B86:B90" xr:uid="{59A1C181-6635-4584-8B3B-60E8A37A30F1}">
      <formula1>"formation interne ou externe des équipes réalisant les diagnostics et plans d'action,frais d'acquisition de licence des outils de diagnostics,frais de prospection des exploitations,frais d'animation et de coordination du projet par le chef de file,autres "</formula1>
    </dataValidation>
    <dataValidation type="list" allowBlank="1" showInputMessage="1" showErrorMessage="1" sqref="B85" xr:uid="{2FCB4156-6CD5-4138-86DE-B5E78B2C7B62}">
      <formula1>"formation interne ou externe équipes réalisant les diagnostics et plans d'action,frais d'acquisition de licence des outils de diagnostics,frais de prospection des exploitations,frais d'animation et de coordination du projet par le chef de file,autres "</formula1>
    </dataValidation>
    <dataValidation type="list" allowBlank="1" showInputMessage="1" showErrorMessage="1" sqref="D85:D90" xr:uid="{124AD245-5B93-4C46-A4DB-6AC108FF8E7F}">
      <formula1>"Prestation module stress test climatique,Prestation module économique"</formula1>
    </dataValidation>
    <dataValidation type="whole" allowBlank="1" showInputMessage="1" showErrorMessage="1" sqref="B7:B8" xr:uid="{C5807914-900A-4E31-AA2C-9EC0B2FECE30}">
      <formula1>0</formula1>
      <formula2>10000</formula2>
    </dataValidation>
  </dataValidations>
  <pageMargins left="0.51181102362204722" right="0.51181102362204722" top="0.55118110236220474" bottom="0.55118110236220474" header="0.31496062992125984" footer="0.31496062992125984"/>
  <pageSetup paperSize="9" scale="45"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072ED9-A8C6-4B57-812B-7140743E78E7}">
  <dimension ref="A1:AC116"/>
  <sheetViews>
    <sheetView showGridLines="0" zoomScale="85" zoomScaleNormal="85" workbookViewId="0">
      <selection activeCell="B9" sqref="B9:J9"/>
    </sheetView>
  </sheetViews>
  <sheetFormatPr baseColWidth="10" defaultColWidth="11.42578125" defaultRowHeight="15"/>
  <cols>
    <col min="1" max="1" width="2.7109375" style="14" customWidth="1"/>
    <col min="2" max="2" width="33.7109375" style="14" customWidth="1"/>
    <col min="3" max="3" width="37.7109375" style="14" customWidth="1"/>
    <col min="4" max="5" width="22.140625" style="14" customWidth="1"/>
    <col min="6" max="6" width="23.28515625" style="14" customWidth="1"/>
    <col min="7" max="7" width="19.7109375" style="14" customWidth="1"/>
    <col min="8" max="8" width="21.28515625" style="14" customWidth="1"/>
    <col min="9" max="9" width="18.42578125" style="14" customWidth="1"/>
    <col min="10" max="10" width="1.7109375" style="14" customWidth="1"/>
    <col min="11" max="11" width="11.42578125" style="14"/>
    <col min="12" max="12" width="6" style="14" customWidth="1"/>
    <col min="13" max="13" width="6.42578125" style="14" customWidth="1"/>
    <col min="14" max="16384" width="11.42578125" style="14"/>
  </cols>
  <sheetData>
    <row r="1" spans="1:29" ht="58.5" customHeight="1">
      <c r="A1" s="324"/>
      <c r="B1" s="324"/>
      <c r="C1" s="324"/>
      <c r="D1" s="324"/>
      <c r="E1" s="324"/>
      <c r="F1" s="288"/>
      <c r="G1" s="288"/>
    </row>
    <row r="2" spans="1:29" ht="17.45" customHeight="1">
      <c r="A2" s="288"/>
      <c r="B2" s="288"/>
      <c r="C2" s="288"/>
      <c r="D2" s="288"/>
      <c r="E2" s="288"/>
      <c r="F2" s="288"/>
      <c r="G2" s="288"/>
    </row>
    <row r="3" spans="1:29">
      <c r="C3" s="254" t="s">
        <v>101</v>
      </c>
    </row>
    <row r="4" spans="1:29" ht="18.75" customHeight="1">
      <c r="D4" s="287"/>
      <c r="E4" s="287"/>
      <c r="F4" s="287"/>
      <c r="G4" s="287"/>
    </row>
    <row r="5" spans="1:29" ht="25.5" customHeight="1">
      <c r="B5" s="325" t="s">
        <v>80</v>
      </c>
      <c r="C5" s="325"/>
      <c r="D5" s="325"/>
      <c r="E5" s="161">
        <f>Identité!B47</f>
        <v>0</v>
      </c>
      <c r="F5" s="123"/>
      <c r="G5" s="16"/>
      <c r="H5" s="16"/>
      <c r="I5" s="17"/>
    </row>
    <row r="6" spans="1:29" ht="25.5" customHeight="1">
      <c r="B6" s="266"/>
      <c r="C6" s="266"/>
      <c r="D6" s="266"/>
      <c r="E6" s="264"/>
      <c r="F6" s="264"/>
      <c r="G6" s="265"/>
      <c r="H6" s="265"/>
      <c r="I6" s="265"/>
    </row>
    <row r="7" spans="1:29" s="21" customFormat="1" ht="26.25" customHeight="1">
      <c r="A7" s="19"/>
      <c r="B7" s="327">
        <v>0</v>
      </c>
      <c r="C7" s="328"/>
      <c r="D7" s="328"/>
      <c r="E7" s="277" t="s">
        <v>93</v>
      </c>
      <c r="F7" s="329">
        <v>0</v>
      </c>
      <c r="G7" s="329"/>
      <c r="H7" s="329"/>
      <c r="I7" s="329"/>
      <c r="J7" s="278"/>
      <c r="K7" s="2"/>
      <c r="L7" s="2"/>
      <c r="M7" s="2"/>
      <c r="N7" s="2"/>
      <c r="O7" s="2"/>
      <c r="P7" s="2"/>
      <c r="Q7" s="20"/>
      <c r="R7" s="20"/>
      <c r="S7" s="20"/>
      <c r="T7" s="20"/>
      <c r="U7" s="20"/>
      <c r="V7" s="20"/>
      <c r="W7" s="20"/>
      <c r="X7" s="20"/>
      <c r="Y7" s="20"/>
      <c r="Z7" s="20"/>
      <c r="AA7" s="20"/>
      <c r="AB7" s="20"/>
      <c r="AC7" s="20"/>
    </row>
    <row r="8" spans="1:29" s="21" customFormat="1" ht="20.25">
      <c r="A8" s="19"/>
      <c r="B8" s="267"/>
      <c r="C8" s="267"/>
      <c r="D8" s="267"/>
      <c r="E8" s="268"/>
      <c r="F8" s="269"/>
      <c r="G8" s="269"/>
      <c r="H8" s="269"/>
      <c r="I8" s="269"/>
      <c r="J8" s="270"/>
      <c r="K8" s="2"/>
      <c r="L8" s="2"/>
      <c r="M8" s="2"/>
      <c r="N8" s="2"/>
      <c r="O8" s="2"/>
      <c r="P8" s="2"/>
      <c r="Q8" s="20"/>
      <c r="R8" s="20"/>
      <c r="S8" s="20"/>
      <c r="T8" s="20"/>
      <c r="U8" s="20"/>
      <c r="V8" s="20"/>
      <c r="W8" s="20"/>
      <c r="X8" s="20"/>
      <c r="Y8" s="20"/>
      <c r="Z8" s="20"/>
      <c r="AA8" s="20"/>
      <c r="AB8" s="20"/>
      <c r="AC8" s="20"/>
    </row>
    <row r="9" spans="1:29" ht="24.75" customHeight="1">
      <c r="B9" s="311" t="s">
        <v>1</v>
      </c>
      <c r="C9" s="311"/>
      <c r="D9" s="311"/>
      <c r="E9" s="311"/>
      <c r="F9" s="311"/>
      <c r="G9" s="311"/>
      <c r="H9" s="311"/>
      <c r="I9" s="311"/>
      <c r="J9" s="311"/>
    </row>
    <row r="10" spans="1:29" s="21" customFormat="1" ht="18" customHeight="1">
      <c r="A10" s="19"/>
      <c r="B10" s="326" t="s">
        <v>2</v>
      </c>
      <c r="C10" s="326"/>
      <c r="D10" s="326"/>
      <c r="E10" s="326"/>
      <c r="F10" s="326"/>
      <c r="G10" s="326"/>
      <c r="H10" s="326"/>
      <c r="I10" s="326"/>
      <c r="J10" s="326"/>
      <c r="K10" s="2"/>
      <c r="L10" s="2"/>
      <c r="M10" s="2"/>
      <c r="N10" s="2"/>
      <c r="O10" s="2"/>
      <c r="P10" s="2"/>
      <c r="Q10" s="20"/>
      <c r="R10" s="20"/>
      <c r="S10" s="20"/>
      <c r="T10" s="20"/>
      <c r="U10" s="20"/>
      <c r="V10" s="20"/>
      <c r="W10" s="20"/>
      <c r="X10" s="20"/>
      <c r="Y10" s="20"/>
      <c r="Z10" s="20"/>
      <c r="AA10" s="20"/>
      <c r="AB10" s="20"/>
      <c r="AC10" s="20"/>
    </row>
    <row r="11" spans="1:29" s="21" customFormat="1" ht="26.25" customHeight="1">
      <c r="A11" s="19"/>
      <c r="B11" s="307" t="s">
        <v>108</v>
      </c>
      <c r="C11" s="307"/>
      <c r="D11" s="307"/>
      <c r="E11" s="307"/>
      <c r="F11" s="307"/>
      <c r="G11" s="307"/>
      <c r="H11" s="307"/>
      <c r="I11" s="307"/>
      <c r="J11" s="307"/>
      <c r="K11" s="2"/>
      <c r="L11" s="2"/>
      <c r="M11" s="2"/>
      <c r="N11" s="2"/>
      <c r="O11" s="2"/>
      <c r="P11" s="2"/>
      <c r="Q11" s="20"/>
      <c r="R11" s="20"/>
      <c r="S11" s="20"/>
      <c r="T11" s="20"/>
      <c r="U11" s="20"/>
      <c r="V11" s="20"/>
      <c r="W11" s="20"/>
      <c r="X11" s="20"/>
      <c r="Y11" s="20"/>
      <c r="Z11" s="20"/>
      <c r="AA11" s="20"/>
      <c r="AB11" s="20"/>
      <c r="AC11" s="20"/>
    </row>
    <row r="12" spans="1:29" ht="15.75" thickBot="1"/>
    <row r="13" spans="1:29" ht="60">
      <c r="A13" s="22"/>
      <c r="B13" s="23" t="s">
        <v>3</v>
      </c>
      <c r="C13" s="24" t="s">
        <v>33</v>
      </c>
      <c r="D13" s="24" t="s">
        <v>114</v>
      </c>
      <c r="E13" s="24" t="s">
        <v>4</v>
      </c>
      <c r="F13" s="24" t="s">
        <v>57</v>
      </c>
      <c r="G13" s="25" t="s">
        <v>53</v>
      </c>
      <c r="H13" s="308" t="s">
        <v>54</v>
      </c>
      <c r="I13" s="309"/>
      <c r="J13" s="310"/>
    </row>
    <row r="14" spans="1:29">
      <c r="A14" s="22"/>
      <c r="B14" s="94"/>
      <c r="C14" s="245"/>
      <c r="D14" s="26"/>
      <c r="E14" s="32">
        <v>0</v>
      </c>
      <c r="F14" s="137">
        <f>D14*E14</f>
        <v>0</v>
      </c>
      <c r="G14" s="95"/>
      <c r="H14" s="330"/>
      <c r="I14" s="331"/>
      <c r="J14" s="332"/>
      <c r="K14" s="27"/>
      <c r="L14" s="28"/>
    </row>
    <row r="15" spans="1:29">
      <c r="A15" s="22"/>
      <c r="B15" s="29"/>
      <c r="C15" s="30"/>
      <c r="D15" s="31"/>
      <c r="E15" s="32">
        <v>0</v>
      </c>
      <c r="F15" s="137">
        <f>D15*E15</f>
        <v>0</v>
      </c>
      <c r="G15" s="95"/>
      <c r="H15" s="330"/>
      <c r="I15" s="331"/>
      <c r="J15" s="332"/>
    </row>
    <row r="16" spans="1:29">
      <c r="A16" s="22"/>
      <c r="B16" s="33"/>
      <c r="C16" s="34"/>
      <c r="D16" s="26"/>
      <c r="E16" s="32">
        <v>0</v>
      </c>
      <c r="F16" s="138">
        <f t="shared" ref="F16:F24" si="0">D16*E16</f>
        <v>0</v>
      </c>
      <c r="G16" s="95"/>
      <c r="H16" s="330"/>
      <c r="I16" s="331"/>
      <c r="J16" s="332"/>
    </row>
    <row r="17" spans="1:10">
      <c r="A17" s="22"/>
      <c r="B17" s="29"/>
      <c r="C17" s="30"/>
      <c r="D17" s="26"/>
      <c r="E17" s="32">
        <v>0</v>
      </c>
      <c r="F17" s="138">
        <f t="shared" si="0"/>
        <v>0</v>
      </c>
      <c r="G17" s="95"/>
      <c r="H17" s="330"/>
      <c r="I17" s="331"/>
      <c r="J17" s="332"/>
    </row>
    <row r="18" spans="1:10">
      <c r="A18" s="22"/>
      <c r="B18" s="29"/>
      <c r="C18" s="30"/>
      <c r="D18" s="26"/>
      <c r="E18" s="32">
        <v>0</v>
      </c>
      <c r="F18" s="138">
        <f t="shared" si="0"/>
        <v>0</v>
      </c>
      <c r="G18" s="95"/>
      <c r="H18" s="330"/>
      <c r="I18" s="331"/>
      <c r="J18" s="332"/>
    </row>
    <row r="19" spans="1:10">
      <c r="A19" s="22"/>
      <c r="B19" s="29"/>
      <c r="C19" s="30"/>
      <c r="D19" s="31"/>
      <c r="E19" s="32">
        <v>0</v>
      </c>
      <c r="F19" s="138">
        <f t="shared" si="0"/>
        <v>0</v>
      </c>
      <c r="G19" s="95"/>
      <c r="H19" s="330"/>
      <c r="I19" s="331"/>
      <c r="J19" s="332"/>
    </row>
    <row r="20" spans="1:10">
      <c r="A20" s="22"/>
      <c r="B20" s="29"/>
      <c r="C20" s="30"/>
      <c r="D20" s="31"/>
      <c r="E20" s="32">
        <v>0</v>
      </c>
      <c r="F20" s="138">
        <f t="shared" si="0"/>
        <v>0</v>
      </c>
      <c r="G20" s="95"/>
      <c r="H20" s="330"/>
      <c r="I20" s="331"/>
      <c r="J20" s="332"/>
    </row>
    <row r="21" spans="1:10">
      <c r="A21" s="22"/>
      <c r="B21" s="29"/>
      <c r="C21" s="30"/>
      <c r="D21" s="31"/>
      <c r="E21" s="32">
        <v>0</v>
      </c>
      <c r="F21" s="138">
        <f t="shared" si="0"/>
        <v>0</v>
      </c>
      <c r="G21" s="95"/>
      <c r="H21" s="330"/>
      <c r="I21" s="331"/>
      <c r="J21" s="332"/>
    </row>
    <row r="22" spans="1:10">
      <c r="A22" s="22"/>
      <c r="B22" s="29"/>
      <c r="C22" s="30"/>
      <c r="D22" s="31"/>
      <c r="E22" s="32">
        <v>0</v>
      </c>
      <c r="F22" s="138">
        <f t="shared" si="0"/>
        <v>0</v>
      </c>
      <c r="G22" s="95"/>
      <c r="H22" s="330"/>
      <c r="I22" s="331"/>
      <c r="J22" s="332"/>
    </row>
    <row r="23" spans="1:10">
      <c r="A23" s="22"/>
      <c r="B23" s="29"/>
      <c r="C23" s="30"/>
      <c r="D23" s="31"/>
      <c r="E23" s="32">
        <v>0</v>
      </c>
      <c r="F23" s="138">
        <f t="shared" si="0"/>
        <v>0</v>
      </c>
      <c r="G23" s="95"/>
      <c r="H23" s="330"/>
      <c r="I23" s="331"/>
      <c r="J23" s="332"/>
    </row>
    <row r="24" spans="1:10" ht="15.75" thickBot="1">
      <c r="A24" s="22"/>
      <c r="B24" s="36"/>
      <c r="C24" s="37"/>
      <c r="D24" s="38"/>
      <c r="E24" s="39">
        <v>0</v>
      </c>
      <c r="F24" s="139">
        <f t="shared" si="0"/>
        <v>0</v>
      </c>
      <c r="G24" s="95"/>
      <c r="H24" s="345"/>
      <c r="I24" s="346"/>
      <c r="J24" s="347"/>
    </row>
    <row r="25" spans="1:10" ht="23.25" customHeight="1" thickBot="1">
      <c r="A25" s="22"/>
      <c r="B25" s="40"/>
      <c r="C25" s="40"/>
      <c r="D25" s="41" t="s">
        <v>8</v>
      </c>
      <c r="E25" s="160">
        <f>SUM(E14:E24)</f>
        <v>0</v>
      </c>
      <c r="F25" s="140">
        <f>SUM(F14:F24)</f>
        <v>0</v>
      </c>
      <c r="G25" s="96">
        <f>SUM(G14:G24)</f>
        <v>0</v>
      </c>
      <c r="H25" s="42"/>
    </row>
    <row r="26" spans="1:10" ht="23.25" customHeight="1">
      <c r="A26" s="22"/>
      <c r="B26" s="40"/>
      <c r="C26" s="40"/>
      <c r="D26" s="43"/>
      <c r="E26" s="141"/>
      <c r="F26" s="62"/>
    </row>
    <row r="27" spans="1:10" ht="28.5" customHeight="1" thickBot="1">
      <c r="A27" s="22"/>
      <c r="B27" s="307" t="s">
        <v>113</v>
      </c>
      <c r="C27" s="307"/>
      <c r="D27" s="307"/>
      <c r="E27" s="307"/>
      <c r="F27" s="307"/>
      <c r="G27" s="307"/>
      <c r="H27" s="307"/>
      <c r="I27" s="307"/>
      <c r="J27" s="307"/>
    </row>
    <row r="28" spans="1:10" ht="31.15" customHeight="1">
      <c r="A28" s="22"/>
      <c r="B28" s="23" t="s">
        <v>3</v>
      </c>
      <c r="C28" s="24" t="s">
        <v>33</v>
      </c>
      <c r="D28" s="24" t="s">
        <v>50</v>
      </c>
      <c r="E28" s="44" t="s">
        <v>53</v>
      </c>
      <c r="F28" s="308" t="s">
        <v>5</v>
      </c>
      <c r="G28" s="309"/>
      <c r="H28" s="309"/>
      <c r="I28" s="310"/>
    </row>
    <row r="29" spans="1:10">
      <c r="A29" s="22"/>
      <c r="B29" s="29" t="s">
        <v>6</v>
      </c>
      <c r="C29" s="45"/>
      <c r="D29" s="46"/>
      <c r="E29" s="47"/>
      <c r="F29" s="333"/>
      <c r="G29" s="334"/>
      <c r="H29" s="334"/>
      <c r="I29" s="335"/>
    </row>
    <row r="30" spans="1:10">
      <c r="A30" s="22"/>
      <c r="B30" s="29" t="s">
        <v>7</v>
      </c>
      <c r="C30" s="48"/>
      <c r="D30" s="46"/>
      <c r="E30" s="47"/>
      <c r="F30" s="333"/>
      <c r="G30" s="334"/>
      <c r="H30" s="334"/>
      <c r="I30" s="335"/>
      <c r="J30" s="49"/>
    </row>
    <row r="31" spans="1:10">
      <c r="A31" s="22"/>
      <c r="B31" s="29"/>
      <c r="C31" s="48"/>
      <c r="D31" s="46"/>
      <c r="E31" s="47"/>
      <c r="F31" s="333"/>
      <c r="G31" s="334"/>
      <c r="H31" s="334"/>
      <c r="I31" s="335"/>
    </row>
    <row r="32" spans="1:10">
      <c r="A32" s="22"/>
      <c r="B32" s="29"/>
      <c r="C32" s="48"/>
      <c r="D32" s="46"/>
      <c r="E32" s="47"/>
      <c r="F32" s="333"/>
      <c r="G32" s="334"/>
      <c r="H32" s="334"/>
      <c r="I32" s="335"/>
    </row>
    <row r="33" spans="1:10">
      <c r="A33" s="22"/>
      <c r="B33" s="29"/>
      <c r="C33" s="48"/>
      <c r="D33" s="46"/>
      <c r="E33" s="47"/>
      <c r="F33" s="333"/>
      <c r="G33" s="334"/>
      <c r="H33" s="334"/>
      <c r="I33" s="335"/>
    </row>
    <row r="34" spans="1:10">
      <c r="A34" s="22"/>
      <c r="B34" s="29"/>
      <c r="C34" s="48"/>
      <c r="D34" s="46"/>
      <c r="E34" s="47"/>
      <c r="F34" s="333"/>
      <c r="G34" s="334"/>
      <c r="H34" s="334"/>
      <c r="I34" s="335"/>
    </row>
    <row r="35" spans="1:10">
      <c r="A35" s="22"/>
      <c r="B35" s="29"/>
      <c r="C35" s="45"/>
      <c r="D35" s="46"/>
      <c r="E35" s="47"/>
      <c r="F35" s="333"/>
      <c r="G35" s="334"/>
      <c r="H35" s="334"/>
      <c r="I35" s="335"/>
    </row>
    <row r="36" spans="1:10">
      <c r="A36" s="22"/>
      <c r="B36" s="29"/>
      <c r="C36" s="48"/>
      <c r="D36" s="46"/>
      <c r="E36" s="47"/>
      <c r="F36" s="333"/>
      <c r="G36" s="334"/>
      <c r="H36" s="334"/>
      <c r="I36" s="335"/>
    </row>
    <row r="37" spans="1:10">
      <c r="A37" s="22"/>
      <c r="B37" s="29"/>
      <c r="C37" s="48"/>
      <c r="D37" s="46"/>
      <c r="E37" s="47"/>
      <c r="F37" s="333"/>
      <c r="G37" s="334"/>
      <c r="H37" s="334"/>
      <c r="I37" s="335"/>
    </row>
    <row r="38" spans="1:10">
      <c r="A38" s="22"/>
      <c r="B38" s="29"/>
      <c r="C38" s="48"/>
      <c r="D38" s="46"/>
      <c r="E38" s="47"/>
      <c r="F38" s="333"/>
      <c r="G38" s="334"/>
      <c r="H38" s="334"/>
      <c r="I38" s="335"/>
    </row>
    <row r="39" spans="1:10">
      <c r="A39" s="22"/>
      <c r="B39" s="29"/>
      <c r="C39" s="48"/>
      <c r="D39" s="46"/>
      <c r="E39" s="47"/>
      <c r="F39" s="333"/>
      <c r="G39" s="334"/>
      <c r="H39" s="334"/>
      <c r="I39" s="335"/>
    </row>
    <row r="40" spans="1:10">
      <c r="A40" s="22"/>
      <c r="B40" s="29"/>
      <c r="C40" s="48"/>
      <c r="D40" s="46"/>
      <c r="E40" s="47"/>
      <c r="F40" s="333"/>
      <c r="G40" s="334"/>
      <c r="H40" s="334"/>
      <c r="I40" s="335"/>
    </row>
    <row r="41" spans="1:10">
      <c r="A41" s="22"/>
      <c r="B41" s="29"/>
      <c r="C41" s="48"/>
      <c r="D41" s="46"/>
      <c r="E41" s="47"/>
      <c r="F41" s="333"/>
      <c r="G41" s="334"/>
      <c r="H41" s="334"/>
      <c r="I41" s="335"/>
    </row>
    <row r="42" spans="1:10" ht="15.75" thickBot="1">
      <c r="A42" s="22"/>
      <c r="B42" s="36"/>
      <c r="C42" s="50"/>
      <c r="D42" s="51"/>
      <c r="E42" s="52"/>
      <c r="F42" s="336"/>
      <c r="G42" s="337"/>
      <c r="H42" s="337"/>
      <c r="I42" s="338"/>
    </row>
    <row r="43" spans="1:10" ht="19.5" customHeight="1" thickBot="1">
      <c r="A43" s="22"/>
      <c r="B43" s="40"/>
      <c r="C43" s="41" t="s">
        <v>8</v>
      </c>
      <c r="D43" s="97">
        <f>SUM(D29:D42)</f>
        <v>0</v>
      </c>
      <c r="E43" s="98">
        <f>SUM(E29:E42)</f>
        <v>0</v>
      </c>
      <c r="F43" s="53"/>
      <c r="G43" s="54"/>
      <c r="H43" s="54"/>
      <c r="I43" s="55"/>
    </row>
    <row r="44" spans="1:10">
      <c r="B44" s="56"/>
      <c r="C44" s="56"/>
      <c r="D44" s="56"/>
      <c r="E44" s="57"/>
      <c r="F44" s="57"/>
      <c r="G44" s="58"/>
      <c r="H44" s="58"/>
      <c r="I44" s="58"/>
      <c r="J44" s="59"/>
    </row>
    <row r="45" spans="1:10" ht="21">
      <c r="B45" s="311" t="s">
        <v>9</v>
      </c>
      <c r="C45" s="311"/>
      <c r="D45" s="311"/>
      <c r="E45" s="311"/>
      <c r="F45" s="311"/>
      <c r="G45" s="311"/>
      <c r="H45" s="311"/>
      <c r="I45" s="311"/>
      <c r="J45" s="311"/>
    </row>
    <row r="46" spans="1:10" ht="18">
      <c r="B46" s="326" t="s">
        <v>2</v>
      </c>
      <c r="C46" s="326"/>
      <c r="D46" s="326"/>
      <c r="E46" s="326"/>
      <c r="F46" s="326"/>
      <c r="G46" s="326"/>
      <c r="H46" s="326"/>
      <c r="I46" s="326"/>
      <c r="J46" s="326"/>
    </row>
    <row r="47" spans="1:10" ht="21" customHeight="1">
      <c r="B47" s="306" t="s">
        <v>109</v>
      </c>
      <c r="C47" s="306"/>
      <c r="D47" s="306"/>
      <c r="E47" s="306"/>
      <c r="F47" s="306"/>
      <c r="G47" s="306"/>
      <c r="H47" s="306"/>
      <c r="I47" s="306"/>
      <c r="J47" s="307"/>
    </row>
    <row r="48" spans="1:10" ht="21" customHeight="1" thickBot="1">
      <c r="B48" s="285"/>
      <c r="C48" s="285"/>
      <c r="D48" s="285"/>
      <c r="E48" s="285"/>
      <c r="F48" s="285"/>
      <c r="G48" s="285"/>
      <c r="H48" s="285"/>
      <c r="I48" s="285"/>
      <c r="J48" s="286"/>
    </row>
    <row r="49" spans="2:10" ht="60">
      <c r="B49" s="23" t="s">
        <v>3</v>
      </c>
      <c r="C49" s="24" t="s">
        <v>33</v>
      </c>
      <c r="D49" s="24" t="s">
        <v>115</v>
      </c>
      <c r="E49" s="24" t="s">
        <v>4</v>
      </c>
      <c r="F49" s="24" t="s">
        <v>57</v>
      </c>
      <c r="G49" s="25" t="s">
        <v>56</v>
      </c>
      <c r="H49" s="308" t="s">
        <v>54</v>
      </c>
      <c r="I49" s="309"/>
      <c r="J49" s="310"/>
    </row>
    <row r="50" spans="2:10">
      <c r="B50" s="29"/>
      <c r="C50" s="70"/>
      <c r="D50" s="31"/>
      <c r="E50" s="32">
        <v>0</v>
      </c>
      <c r="F50" s="138">
        <f t="shared" ref="F50:F60" si="1">D50*E50</f>
        <v>0</v>
      </c>
      <c r="G50" s="99"/>
      <c r="H50" s="330"/>
      <c r="I50" s="331"/>
      <c r="J50" s="332"/>
    </row>
    <row r="51" spans="2:10">
      <c r="B51" s="29"/>
      <c r="C51" s="45"/>
      <c r="D51" s="31"/>
      <c r="E51" s="32">
        <v>0</v>
      </c>
      <c r="F51" s="138">
        <f t="shared" si="1"/>
        <v>0</v>
      </c>
      <c r="G51" s="99"/>
      <c r="H51" s="330"/>
      <c r="I51" s="331"/>
      <c r="J51" s="332"/>
    </row>
    <row r="52" spans="2:10">
      <c r="B52" s="33"/>
      <c r="C52" s="34"/>
      <c r="D52" s="31"/>
      <c r="E52" s="32">
        <v>0</v>
      </c>
      <c r="F52" s="138">
        <f t="shared" si="1"/>
        <v>0</v>
      </c>
      <c r="G52" s="99"/>
      <c r="H52" s="330"/>
      <c r="I52" s="331"/>
      <c r="J52" s="332"/>
    </row>
    <row r="53" spans="2:10">
      <c r="B53" s="29"/>
      <c r="C53" s="45"/>
      <c r="D53" s="31"/>
      <c r="E53" s="32">
        <v>0</v>
      </c>
      <c r="F53" s="138">
        <f t="shared" si="1"/>
        <v>0</v>
      </c>
      <c r="G53" s="99"/>
      <c r="H53" s="330"/>
      <c r="I53" s="331"/>
      <c r="J53" s="332"/>
    </row>
    <row r="54" spans="2:10">
      <c r="B54" s="29"/>
      <c r="C54" s="45"/>
      <c r="D54" s="31"/>
      <c r="E54" s="32">
        <v>0</v>
      </c>
      <c r="F54" s="138">
        <f t="shared" si="1"/>
        <v>0</v>
      </c>
      <c r="G54" s="99"/>
      <c r="H54" s="330"/>
      <c r="I54" s="331"/>
      <c r="J54" s="332"/>
    </row>
    <row r="55" spans="2:10">
      <c r="B55" s="29"/>
      <c r="C55" s="45"/>
      <c r="D55" s="31"/>
      <c r="E55" s="32">
        <v>0</v>
      </c>
      <c r="F55" s="138">
        <f t="shared" si="1"/>
        <v>0</v>
      </c>
      <c r="G55" s="99"/>
      <c r="H55" s="330"/>
      <c r="I55" s="331"/>
      <c r="J55" s="332"/>
    </row>
    <row r="56" spans="2:10">
      <c r="B56" s="29"/>
      <c r="C56" s="45"/>
      <c r="D56" s="31"/>
      <c r="E56" s="32">
        <v>0</v>
      </c>
      <c r="F56" s="138">
        <f t="shared" si="1"/>
        <v>0</v>
      </c>
      <c r="G56" s="99"/>
      <c r="H56" s="330"/>
      <c r="I56" s="331"/>
      <c r="J56" s="332"/>
    </row>
    <row r="57" spans="2:10">
      <c r="B57" s="29"/>
      <c r="C57" s="30"/>
      <c r="D57" s="31"/>
      <c r="E57" s="32">
        <v>0</v>
      </c>
      <c r="F57" s="138">
        <f t="shared" si="1"/>
        <v>0</v>
      </c>
      <c r="G57" s="99"/>
      <c r="H57" s="330"/>
      <c r="I57" s="331"/>
      <c r="J57" s="332"/>
    </row>
    <row r="58" spans="2:10">
      <c r="B58" s="29"/>
      <c r="C58" s="30"/>
      <c r="D58" s="31"/>
      <c r="E58" s="32">
        <v>0</v>
      </c>
      <c r="F58" s="138">
        <f t="shared" si="1"/>
        <v>0</v>
      </c>
      <c r="G58" s="99"/>
      <c r="H58" s="330"/>
      <c r="I58" s="331"/>
      <c r="J58" s="332"/>
    </row>
    <row r="59" spans="2:10">
      <c r="B59" s="29"/>
      <c r="C59" s="30"/>
      <c r="D59" s="31"/>
      <c r="E59" s="32">
        <v>0</v>
      </c>
      <c r="F59" s="138">
        <f t="shared" si="1"/>
        <v>0</v>
      </c>
      <c r="G59" s="99"/>
      <c r="H59" s="330"/>
      <c r="I59" s="331"/>
      <c r="J59" s="332"/>
    </row>
    <row r="60" spans="2:10" ht="15.75" thickBot="1">
      <c r="B60" s="36"/>
      <c r="C60" s="37"/>
      <c r="D60" s="31"/>
      <c r="E60" s="39">
        <v>0</v>
      </c>
      <c r="F60" s="139">
        <f t="shared" si="1"/>
        <v>0</v>
      </c>
      <c r="G60" s="99"/>
      <c r="H60" s="345"/>
      <c r="I60" s="346"/>
      <c r="J60" s="347"/>
    </row>
    <row r="61" spans="2:10" ht="15.75" thickBot="1">
      <c r="B61" s="60"/>
      <c r="C61" s="61"/>
      <c r="D61" s="41" t="s">
        <v>8</v>
      </c>
      <c r="E61" s="160">
        <f>SUM(E50:E60)</f>
        <v>0</v>
      </c>
      <c r="F61" s="140">
        <f>SUM(F50:F60)</f>
        <v>0</v>
      </c>
      <c r="G61" s="100">
        <f>SUM(G50:G60)</f>
        <v>0</v>
      </c>
      <c r="H61" s="130"/>
    </row>
    <row r="62" spans="2:10" ht="19.149999999999999" customHeight="1">
      <c r="B62" s="63"/>
      <c r="C62" s="63"/>
      <c r="D62" s="64"/>
      <c r="E62" s="65"/>
      <c r="F62" s="65"/>
      <c r="G62" s="66"/>
      <c r="H62" s="129"/>
      <c r="I62" s="67"/>
      <c r="J62" s="67"/>
    </row>
    <row r="63" spans="2:10">
      <c r="B63" s="306" t="s">
        <v>102</v>
      </c>
      <c r="C63" s="306"/>
      <c r="D63" s="306"/>
      <c r="E63" s="306"/>
      <c r="F63" s="306"/>
      <c r="G63" s="306"/>
      <c r="H63" s="306"/>
      <c r="I63" s="306"/>
      <c r="J63" s="307"/>
    </row>
    <row r="64" spans="2:10" ht="15.75" thickBot="1">
      <c r="B64" s="12"/>
      <c r="C64" s="12"/>
      <c r="D64" s="12"/>
      <c r="E64" s="12"/>
      <c r="F64" s="12"/>
      <c r="G64" s="12"/>
      <c r="H64" s="12"/>
      <c r="I64" s="12"/>
      <c r="J64" s="286"/>
    </row>
    <row r="65" spans="1:10" ht="51" customHeight="1">
      <c r="A65" s="22"/>
      <c r="B65" s="23" t="s">
        <v>3</v>
      </c>
      <c r="C65" s="24" t="s">
        <v>33</v>
      </c>
      <c r="D65" s="24" t="s">
        <v>50</v>
      </c>
      <c r="E65" s="68" t="s">
        <v>53</v>
      </c>
      <c r="F65" s="308" t="s">
        <v>5</v>
      </c>
      <c r="G65" s="309"/>
      <c r="H65" s="309"/>
      <c r="I65" s="310"/>
    </row>
    <row r="66" spans="1:10">
      <c r="A66" s="22"/>
      <c r="B66" s="29"/>
      <c r="C66" s="30"/>
      <c r="D66" s="46"/>
      <c r="E66" s="69"/>
      <c r="F66" s="304"/>
      <c r="G66" s="304"/>
      <c r="H66" s="304"/>
      <c r="I66" s="305"/>
    </row>
    <row r="67" spans="1:10">
      <c r="A67" s="22"/>
      <c r="B67" s="29"/>
      <c r="C67" s="70"/>
      <c r="D67" s="46"/>
      <c r="E67" s="69"/>
      <c r="F67" s="304"/>
      <c r="G67" s="304"/>
      <c r="H67" s="304"/>
      <c r="I67" s="305"/>
      <c r="J67" s="49"/>
    </row>
    <row r="68" spans="1:10">
      <c r="A68" s="22"/>
      <c r="B68" s="29"/>
      <c r="C68" s="70"/>
      <c r="D68" s="46"/>
      <c r="E68" s="69"/>
      <c r="F68" s="304"/>
      <c r="G68" s="304"/>
      <c r="H68" s="304"/>
      <c r="I68" s="305"/>
    </row>
    <row r="69" spans="1:10">
      <c r="A69" s="22"/>
      <c r="B69" s="29"/>
      <c r="C69" s="70"/>
      <c r="D69" s="46"/>
      <c r="E69" s="69"/>
      <c r="F69" s="304"/>
      <c r="G69" s="304"/>
      <c r="H69" s="304"/>
      <c r="I69" s="305"/>
    </row>
    <row r="70" spans="1:10">
      <c r="A70" s="22"/>
      <c r="B70" s="29"/>
      <c r="C70" s="70"/>
      <c r="D70" s="46"/>
      <c r="E70" s="106"/>
      <c r="F70" s="304"/>
      <c r="G70" s="304"/>
      <c r="H70" s="304"/>
      <c r="I70" s="305"/>
    </row>
    <row r="71" spans="1:10">
      <c r="A71" s="22"/>
      <c r="B71" s="29"/>
      <c r="C71" s="70"/>
      <c r="D71" s="46"/>
      <c r="E71" s="69"/>
      <c r="F71" s="304"/>
      <c r="G71" s="304"/>
      <c r="H71" s="304"/>
      <c r="I71" s="305"/>
    </row>
    <row r="72" spans="1:10">
      <c r="A72" s="22"/>
      <c r="B72" s="29"/>
      <c r="C72" s="30"/>
      <c r="D72" s="46"/>
      <c r="E72" s="69"/>
      <c r="F72" s="304"/>
      <c r="G72" s="304"/>
      <c r="H72" s="304"/>
      <c r="I72" s="305"/>
    </row>
    <row r="73" spans="1:10">
      <c r="A73" s="22"/>
      <c r="B73" s="29"/>
      <c r="C73" s="70"/>
      <c r="D73" s="46"/>
      <c r="E73" s="69"/>
      <c r="F73" s="304"/>
      <c r="G73" s="304"/>
      <c r="H73" s="304"/>
      <c r="I73" s="305"/>
    </row>
    <row r="74" spans="1:10">
      <c r="A74" s="22"/>
      <c r="B74" s="29"/>
      <c r="C74" s="70"/>
      <c r="D74" s="46"/>
      <c r="E74" s="69"/>
      <c r="F74" s="304"/>
      <c r="G74" s="304"/>
      <c r="H74" s="304"/>
      <c r="I74" s="305"/>
    </row>
    <row r="75" spans="1:10">
      <c r="A75" s="22"/>
      <c r="B75" s="29"/>
      <c r="C75" s="70"/>
      <c r="D75" s="46"/>
      <c r="E75" s="69"/>
      <c r="F75" s="304"/>
      <c r="G75" s="304"/>
      <c r="H75" s="304"/>
      <c r="I75" s="305"/>
    </row>
    <row r="76" spans="1:10">
      <c r="A76" s="22"/>
      <c r="B76" s="29"/>
      <c r="C76" s="70"/>
      <c r="D76" s="46"/>
      <c r="E76" s="69"/>
      <c r="F76" s="304"/>
      <c r="G76" s="304"/>
      <c r="H76" s="304"/>
      <c r="I76" s="305"/>
    </row>
    <row r="77" spans="1:10">
      <c r="A77" s="22"/>
      <c r="B77" s="29"/>
      <c r="C77" s="70"/>
      <c r="D77" s="46"/>
      <c r="E77" s="69"/>
      <c r="F77" s="304"/>
      <c r="G77" s="304"/>
      <c r="H77" s="304"/>
      <c r="I77" s="305"/>
    </row>
    <row r="78" spans="1:10">
      <c r="A78" s="22"/>
      <c r="B78" s="29"/>
      <c r="C78" s="70"/>
      <c r="D78" s="46"/>
      <c r="E78" s="69"/>
      <c r="F78" s="304"/>
      <c r="G78" s="304"/>
      <c r="H78" s="304"/>
      <c r="I78" s="305"/>
    </row>
    <row r="79" spans="1:10" ht="15.75" thickBot="1">
      <c r="A79" s="22"/>
      <c r="B79" s="36"/>
      <c r="C79" s="50"/>
      <c r="D79" s="51"/>
      <c r="E79" s="71"/>
      <c r="F79" s="348"/>
      <c r="G79" s="348"/>
      <c r="H79" s="348"/>
      <c r="I79" s="349"/>
    </row>
    <row r="80" spans="1:10" ht="19.5" customHeight="1" thickBot="1">
      <c r="A80" s="22"/>
      <c r="B80" s="40"/>
      <c r="C80" s="41" t="s">
        <v>8</v>
      </c>
      <c r="D80" s="97">
        <f>SUM(D66:D79)</f>
        <v>0</v>
      </c>
      <c r="E80" s="98">
        <f>SUM(E66:E79)</f>
        <v>0</v>
      </c>
      <c r="F80" s="53"/>
      <c r="G80" s="54"/>
      <c r="H80" s="54"/>
      <c r="I80" s="55"/>
    </row>
    <row r="81" spans="1:10">
      <c r="B81" s="22"/>
      <c r="C81" s="22"/>
      <c r="D81" s="22"/>
      <c r="E81" s="22"/>
      <c r="F81" s="22"/>
      <c r="G81" s="22"/>
      <c r="H81" s="22"/>
      <c r="I81" s="22"/>
      <c r="J81" s="22"/>
    </row>
    <row r="82" spans="1:10" ht="21">
      <c r="B82" s="311" t="s">
        <v>10</v>
      </c>
      <c r="C82" s="311"/>
      <c r="D82" s="311"/>
      <c r="E82" s="311"/>
      <c r="F82" s="311"/>
      <c r="G82" s="311"/>
      <c r="H82" s="311"/>
      <c r="I82" s="311"/>
      <c r="J82" s="311"/>
    </row>
    <row r="83" spans="1:10" ht="15.75" thickBot="1">
      <c r="B83" s="12"/>
      <c r="C83" s="12"/>
      <c r="D83" s="12"/>
      <c r="E83" s="12"/>
      <c r="F83" s="12"/>
      <c r="G83" s="12"/>
      <c r="H83" s="12"/>
      <c r="I83" s="12"/>
      <c r="J83" s="285"/>
    </row>
    <row r="84" spans="1:10" ht="45">
      <c r="B84" s="72" t="s">
        <v>11</v>
      </c>
      <c r="C84" s="73" t="s">
        <v>33</v>
      </c>
      <c r="D84" s="74" t="s">
        <v>12</v>
      </c>
      <c r="E84" s="74" t="s">
        <v>13</v>
      </c>
      <c r="F84" s="75" t="s">
        <v>31</v>
      </c>
      <c r="G84" s="76" t="s">
        <v>50</v>
      </c>
      <c r="H84" s="77" t="s">
        <v>53</v>
      </c>
      <c r="I84" s="350" t="s">
        <v>55</v>
      </c>
      <c r="J84" s="351"/>
    </row>
    <row r="85" spans="1:10">
      <c r="B85" s="78"/>
      <c r="C85" s="79"/>
      <c r="D85" s="79"/>
      <c r="E85" s="80"/>
      <c r="F85" s="81"/>
      <c r="G85" s="142">
        <f t="shared" ref="G85:G90" si="2">E85*F85</f>
        <v>0</v>
      </c>
      <c r="H85" s="82"/>
      <c r="I85" s="320"/>
      <c r="J85" s="352"/>
    </row>
    <row r="86" spans="1:10">
      <c r="B86" s="78"/>
      <c r="C86" s="83"/>
      <c r="D86" s="79"/>
      <c r="E86" s="80"/>
      <c r="F86" s="81"/>
      <c r="G86" s="142">
        <f t="shared" si="2"/>
        <v>0</v>
      </c>
      <c r="H86" s="84"/>
      <c r="I86" s="320"/>
      <c r="J86" s="321"/>
    </row>
    <row r="87" spans="1:10">
      <c r="B87" s="78"/>
      <c r="C87" s="83"/>
      <c r="D87" s="79"/>
      <c r="E87" s="80"/>
      <c r="F87" s="81"/>
      <c r="G87" s="142">
        <f t="shared" si="2"/>
        <v>0</v>
      </c>
      <c r="H87" s="84"/>
      <c r="I87" s="322"/>
      <c r="J87" s="323"/>
    </row>
    <row r="88" spans="1:10">
      <c r="B88" s="78"/>
      <c r="C88" s="83"/>
      <c r="D88" s="79"/>
      <c r="E88" s="80"/>
      <c r="F88" s="81"/>
      <c r="G88" s="142">
        <f t="shared" si="2"/>
        <v>0</v>
      </c>
      <c r="H88" s="84"/>
      <c r="I88" s="320"/>
      <c r="J88" s="321"/>
    </row>
    <row r="89" spans="1:10">
      <c r="B89" s="78"/>
      <c r="C89" s="83"/>
      <c r="D89" s="79"/>
      <c r="E89" s="80"/>
      <c r="F89" s="81"/>
      <c r="G89" s="142">
        <f t="shared" si="2"/>
        <v>0</v>
      </c>
      <c r="H89" s="84"/>
      <c r="I89" s="320"/>
      <c r="J89" s="321"/>
    </row>
    <row r="90" spans="1:10" ht="15.75" thickBot="1">
      <c r="A90" s="288"/>
      <c r="B90" s="85"/>
      <c r="C90" s="86"/>
      <c r="D90" s="87"/>
      <c r="E90" s="88"/>
      <c r="F90" s="89"/>
      <c r="G90" s="143">
        <f t="shared" si="2"/>
        <v>0</v>
      </c>
      <c r="H90" s="90"/>
      <c r="I90" s="318"/>
      <c r="J90" s="319"/>
    </row>
    <row r="91" spans="1:10" ht="15.75" thickBot="1">
      <c r="A91" s="288"/>
      <c r="B91" s="56"/>
      <c r="C91" s="56"/>
      <c r="D91" s="56"/>
      <c r="E91" s="56"/>
      <c r="F91" s="144" t="s">
        <v>8</v>
      </c>
      <c r="G91" s="145">
        <f>SUM(G85:G90)</f>
        <v>0</v>
      </c>
      <c r="H91" s="151">
        <f>SUM(H85:H90)</f>
        <v>0</v>
      </c>
      <c r="I91" s="146"/>
      <c r="J91" s="243"/>
    </row>
    <row r="92" spans="1:10">
      <c r="A92" s="288"/>
      <c r="B92" s="56"/>
      <c r="C92" s="56"/>
      <c r="D92" s="56"/>
      <c r="E92" s="56"/>
      <c r="F92" s="56"/>
    </row>
    <row r="93" spans="1:10" ht="25.15" customHeight="1">
      <c r="A93" s="288"/>
      <c r="B93" s="56"/>
      <c r="C93" s="56"/>
      <c r="D93" s="56"/>
      <c r="E93" s="56"/>
      <c r="F93" s="56"/>
    </row>
    <row r="94" spans="1:10" ht="21">
      <c r="B94" s="311" t="s">
        <v>38</v>
      </c>
      <c r="C94" s="311"/>
      <c r="D94" s="311"/>
      <c r="E94" s="311"/>
      <c r="F94" s="311"/>
      <c r="G94" s="311"/>
      <c r="H94" s="311"/>
      <c r="I94" s="311"/>
      <c r="J94" s="311"/>
    </row>
    <row r="95" spans="1:10" ht="7.9" customHeight="1" thickBot="1"/>
    <row r="96" spans="1:10" ht="33">
      <c r="B96" s="316" t="s">
        <v>46</v>
      </c>
      <c r="C96" s="317"/>
      <c r="D96" s="126" t="s">
        <v>50</v>
      </c>
      <c r="E96" s="126" t="s">
        <v>47</v>
      </c>
      <c r="F96" s="126" t="s">
        <v>104</v>
      </c>
      <c r="G96" s="126" t="s">
        <v>51</v>
      </c>
      <c r="H96" s="127" t="s">
        <v>78</v>
      </c>
    </row>
    <row r="97" spans="2:9">
      <c r="B97" s="312" t="s">
        <v>48</v>
      </c>
      <c r="C97" s="313"/>
      <c r="D97" s="152">
        <f>SUMIF(D85:D90,"Prestation module stress test climatique",G85:G90)+F25+D43</f>
        <v>0</v>
      </c>
      <c r="E97" s="271"/>
      <c r="F97" s="272"/>
      <c r="G97" s="273"/>
      <c r="H97" s="101">
        <f>SUMIF(D85:D90,"Prestation module stress test climatique",H85:H90)+G25+E43</f>
        <v>0</v>
      </c>
    </row>
    <row r="98" spans="2:9" ht="15.75" thickBot="1">
      <c r="B98" s="314" t="s">
        <v>49</v>
      </c>
      <c r="C98" s="315"/>
      <c r="D98" s="153">
        <f>SUMIF(D85:D90,"Prestation module économique",G85:G90)+F61+D80</f>
        <v>0</v>
      </c>
      <c r="E98" s="274"/>
      <c r="F98" s="275"/>
      <c r="G98" s="276"/>
      <c r="H98" s="102">
        <f>SUMIF(D85:D90,"Prestation module économique",H85:H90)+G61+E80</f>
        <v>0</v>
      </c>
    </row>
    <row r="99" spans="2:9" ht="15.75" thickBot="1">
      <c r="B99" s="166"/>
      <c r="C99" s="167" t="s">
        <v>75</v>
      </c>
      <c r="D99" s="168">
        <f>SUM(D97:D98)</f>
        <v>0</v>
      </c>
      <c r="E99" s="279">
        <v>0.8</v>
      </c>
      <c r="F99" s="169">
        <f>D99*E99</f>
        <v>0</v>
      </c>
      <c r="G99" s="162">
        <f>B7</f>
        <v>0</v>
      </c>
      <c r="H99" s="103">
        <f>SUM(H97:H98)</f>
        <v>0</v>
      </c>
    </row>
    <row r="100" spans="2:9" ht="15.75" thickBot="1">
      <c r="I100" s="91"/>
    </row>
    <row r="101" spans="2:9" ht="45.6" customHeight="1">
      <c r="B101" s="125" t="s">
        <v>39</v>
      </c>
      <c r="C101" s="126" t="s">
        <v>40</v>
      </c>
      <c r="D101" s="126" t="s">
        <v>91</v>
      </c>
      <c r="E101" s="126" t="s">
        <v>76</v>
      </c>
      <c r="F101" s="128" t="s">
        <v>103</v>
      </c>
      <c r="G101" s="127" t="s">
        <v>76</v>
      </c>
      <c r="H101" s="121"/>
      <c r="I101" s="35"/>
    </row>
    <row r="102" spans="2:9">
      <c r="B102" s="114" t="s">
        <v>41</v>
      </c>
      <c r="C102" s="92" t="s">
        <v>43</v>
      </c>
      <c r="D102" s="124"/>
      <c r="E102" s="154" t="e">
        <f>D102/D99</f>
        <v>#DIV/0!</v>
      </c>
      <c r="F102" s="104"/>
      <c r="G102" s="163"/>
    </row>
    <row r="103" spans="2:9">
      <c r="B103" s="289" t="s">
        <v>44</v>
      </c>
      <c r="C103" s="120"/>
      <c r="D103" s="122"/>
      <c r="E103" s="155" t="e">
        <f>D103/D99</f>
        <v>#DIV/0!</v>
      </c>
      <c r="F103" s="104"/>
      <c r="G103" s="163"/>
    </row>
    <row r="104" spans="2:9">
      <c r="B104" s="289" t="s">
        <v>45</v>
      </c>
      <c r="C104" s="115"/>
      <c r="D104" s="122"/>
      <c r="E104" s="122"/>
      <c r="F104" s="104"/>
      <c r="G104" s="164"/>
    </row>
    <row r="105" spans="2:9" ht="15.75" thickBot="1">
      <c r="B105" s="342" t="s">
        <v>77</v>
      </c>
      <c r="C105" s="343"/>
      <c r="D105" s="156">
        <f>SUM(D102:D104)</f>
        <v>0</v>
      </c>
      <c r="E105" s="131" t="e">
        <f t="shared" ref="E105:F105" si="3">SUM(E102:E104)</f>
        <v>#DIV/0!</v>
      </c>
      <c r="F105" s="148">
        <f t="shared" si="3"/>
        <v>0</v>
      </c>
      <c r="G105" s="165" t="e">
        <f>F105/H99</f>
        <v>#DIV/0!</v>
      </c>
    </row>
    <row r="106" spans="2:9">
      <c r="B106" s="344" t="s">
        <v>42</v>
      </c>
      <c r="C106" s="120" t="s">
        <v>73</v>
      </c>
      <c r="D106" s="158">
        <f>D99-D105</f>
        <v>0</v>
      </c>
      <c r="E106" s="132"/>
      <c r="F106" s="149"/>
      <c r="G106" s="147"/>
    </row>
    <row r="107" spans="2:9">
      <c r="B107" s="344"/>
      <c r="C107" s="120" t="s">
        <v>45</v>
      </c>
      <c r="D107" s="135"/>
      <c r="E107" s="133"/>
      <c r="F107" s="119"/>
      <c r="G107" s="147"/>
    </row>
    <row r="108" spans="2:9" ht="15.75" thickBot="1">
      <c r="B108" s="340" t="s">
        <v>74</v>
      </c>
      <c r="C108" s="341"/>
      <c r="D108" s="157">
        <f>D105+D106+D107</f>
        <v>0</v>
      </c>
      <c r="E108" s="134"/>
      <c r="F108" s="150"/>
      <c r="G108" s="147"/>
    </row>
    <row r="109" spans="2:9">
      <c r="B109" s="117"/>
      <c r="C109" s="118"/>
      <c r="D109" s="119"/>
      <c r="E109" s="119"/>
      <c r="F109" s="119"/>
    </row>
    <row r="110" spans="2:9" ht="15.75" thickBot="1">
      <c r="D110" s="35"/>
      <c r="E110" s="35"/>
      <c r="F110" s="35"/>
    </row>
    <row r="111" spans="2:9" ht="25.15" customHeight="1">
      <c r="B111" s="136" t="s">
        <v>52</v>
      </c>
      <c r="C111" s="93" t="s">
        <v>52</v>
      </c>
    </row>
    <row r="112" spans="2:9" ht="19.899999999999999" customHeight="1" thickBot="1">
      <c r="B112" s="159" t="e">
        <f>D105/G99</f>
        <v>#DIV/0!</v>
      </c>
      <c r="C112" s="105" t="e">
        <f>F105/G99</f>
        <v>#DIV/0!</v>
      </c>
    </row>
    <row r="113" spans="2:5">
      <c r="D113" s="35"/>
    </row>
    <row r="114" spans="2:5">
      <c r="D114" s="35"/>
      <c r="E114" s="244"/>
    </row>
    <row r="116" spans="2:5">
      <c r="B116" s="339" t="s">
        <v>92</v>
      </c>
      <c r="C116" s="339"/>
      <c r="D116" s="14" t="str">
        <f>IF(G91*9&gt;(F25+D43+F61+D80),"Le plafond de 10% est dépassé","")</f>
        <v/>
      </c>
    </row>
  </sheetData>
  <mergeCells count="82">
    <mergeCell ref="H17:J17"/>
    <mergeCell ref="A1:E1"/>
    <mergeCell ref="B5:D5"/>
    <mergeCell ref="B7:D7"/>
    <mergeCell ref="F7:I7"/>
    <mergeCell ref="B9:J9"/>
    <mergeCell ref="B10:J10"/>
    <mergeCell ref="B11:J11"/>
    <mergeCell ref="H13:J13"/>
    <mergeCell ref="H14:J14"/>
    <mergeCell ref="H15:J15"/>
    <mergeCell ref="H16:J16"/>
    <mergeCell ref="F31:I31"/>
    <mergeCell ref="H18:J18"/>
    <mergeCell ref="H19:J19"/>
    <mergeCell ref="H20:J20"/>
    <mergeCell ref="H21:J21"/>
    <mergeCell ref="H22:J22"/>
    <mergeCell ref="H23:J23"/>
    <mergeCell ref="H24:J24"/>
    <mergeCell ref="B27:J27"/>
    <mergeCell ref="F28:I28"/>
    <mergeCell ref="F29:I29"/>
    <mergeCell ref="F30:I30"/>
    <mergeCell ref="B45:J45"/>
    <mergeCell ref="F32:I32"/>
    <mergeCell ref="F33:I33"/>
    <mergeCell ref="F34:I34"/>
    <mergeCell ref="F35:I35"/>
    <mergeCell ref="F36:I36"/>
    <mergeCell ref="F37:I37"/>
    <mergeCell ref="F38:I38"/>
    <mergeCell ref="F39:I39"/>
    <mergeCell ref="F40:I40"/>
    <mergeCell ref="F41:I41"/>
    <mergeCell ref="F42:I42"/>
    <mergeCell ref="H58:J58"/>
    <mergeCell ref="B46:J46"/>
    <mergeCell ref="B47:J47"/>
    <mergeCell ref="H49:J49"/>
    <mergeCell ref="H50:J50"/>
    <mergeCell ref="H51:J51"/>
    <mergeCell ref="H52:J52"/>
    <mergeCell ref="H53:J53"/>
    <mergeCell ref="H54:J54"/>
    <mergeCell ref="H55:J55"/>
    <mergeCell ref="H56:J56"/>
    <mergeCell ref="H57:J57"/>
    <mergeCell ref="F73:I73"/>
    <mergeCell ref="H59:J59"/>
    <mergeCell ref="H60:J60"/>
    <mergeCell ref="B63:J63"/>
    <mergeCell ref="F65:I65"/>
    <mergeCell ref="F66:I66"/>
    <mergeCell ref="F67:I67"/>
    <mergeCell ref="F68:I68"/>
    <mergeCell ref="F69:I69"/>
    <mergeCell ref="F70:I70"/>
    <mergeCell ref="F71:I71"/>
    <mergeCell ref="F72:I72"/>
    <mergeCell ref="I88:J88"/>
    <mergeCell ref="F74:I74"/>
    <mergeCell ref="F75:I75"/>
    <mergeCell ref="F76:I76"/>
    <mergeCell ref="F77:I77"/>
    <mergeCell ref="F78:I78"/>
    <mergeCell ref="F79:I79"/>
    <mergeCell ref="B82:J82"/>
    <mergeCell ref="I84:J84"/>
    <mergeCell ref="I85:J85"/>
    <mergeCell ref="I86:J86"/>
    <mergeCell ref="I87:J87"/>
    <mergeCell ref="B105:C105"/>
    <mergeCell ref="B106:B107"/>
    <mergeCell ref="B108:C108"/>
    <mergeCell ref="B116:C116"/>
    <mergeCell ref="I89:J89"/>
    <mergeCell ref="I90:J90"/>
    <mergeCell ref="B94:J94"/>
    <mergeCell ref="B96:C96"/>
    <mergeCell ref="B97:C97"/>
    <mergeCell ref="B98:C98"/>
  </mergeCells>
  <dataValidations count="6">
    <dataValidation type="whole" allowBlank="1" showInputMessage="1" showErrorMessage="1" sqref="B7:B8" xr:uid="{88414E72-67B5-4FEF-89DB-8F231B8C9A24}">
      <formula1>0</formula1>
      <formula2>10000</formula2>
    </dataValidation>
    <dataValidation type="list" allowBlank="1" showInputMessage="1" showErrorMessage="1" sqref="D85:D90" xr:uid="{9803C0C1-0B02-47B2-8DB7-AAAFF82D5765}">
      <formula1>"Prestation module stress test climatique,Prestation module économique"</formula1>
    </dataValidation>
    <dataValidation type="list" allowBlank="1" showInputMessage="1" showErrorMessage="1" sqref="B85" xr:uid="{7DDE5BDA-ECC5-4708-AC56-263E4526ECC8}">
      <formula1>"formation interne ou externe équipes réalisant les diagnostics et plans d'action,frais d'acquisition de licence des outils de diagnostics,frais de prospection des exploitations,frais d'animation et de coordination du projet par le chef de file,autres "</formula1>
    </dataValidation>
    <dataValidation type="list" allowBlank="1" showInputMessage="1" showErrorMessage="1" sqref="B86:B90" xr:uid="{BDCA5F68-0830-4F28-ACED-C32558F5D92B}">
      <formula1>"formation interne ou externe des équipes réalisant les diagnostics et plans d'action,frais d'acquisition de licence des outils de diagnostics,frais de prospection des exploitations,frais d'animation et de coordination du projet par le chef de file,autres "</formula1>
    </dataValidation>
    <dataValidation type="decimal" allowBlank="1" showInputMessage="1" showErrorMessage="1" errorTitle="dépassement plafond 700 €" promptTitle="max 700 €" sqref="D14:D15 D17:D24 D53:D60 G173:G180 G238:G249 D50:D51 G94:G95 E97:E99 G100 G109:G111" xr:uid="{C8F9AD58-60E1-4552-8D69-D684FE262508}">
      <formula1>0</formula1>
      <formula2>700</formula2>
    </dataValidation>
    <dataValidation allowBlank="1" showInputMessage="1" showErrorMessage="1" prompt="en HT ou TTC au regard de la situation de la structure vis-à-vis de la TVA" sqref="F29:F42 H148:H153 H158:H163 H115:H132 H224:H228 F85:F90 F66:F79" xr:uid="{BEDA83B1-4D17-4892-8B2A-DBF6F116BCE8}"/>
  </dataValidations>
  <pageMargins left="0.51181102362204722" right="0.51181102362204722" top="0.55118110236220474" bottom="0.55118110236220474" header="0.31496062992125984" footer="0.31496062992125984"/>
  <pageSetup paperSize="9" scale="45"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ED603E-F15E-4F0E-96F7-189A9AB4F9A9}">
  <dimension ref="A1:AC116"/>
  <sheetViews>
    <sheetView showGridLines="0" topLeftCell="A7" zoomScale="85" zoomScaleNormal="85" workbookViewId="0">
      <selection activeCell="O14" sqref="O14"/>
    </sheetView>
  </sheetViews>
  <sheetFormatPr baseColWidth="10" defaultColWidth="11.42578125" defaultRowHeight="15"/>
  <cols>
    <col min="1" max="1" width="2.7109375" style="14" customWidth="1"/>
    <col min="2" max="2" width="33.7109375" style="14" customWidth="1"/>
    <col min="3" max="3" width="37.7109375" style="14" customWidth="1"/>
    <col min="4" max="5" width="22.140625" style="14" customWidth="1"/>
    <col min="6" max="6" width="23.28515625" style="14" customWidth="1"/>
    <col min="7" max="7" width="19.7109375" style="14" customWidth="1"/>
    <col min="8" max="8" width="21.28515625" style="14" customWidth="1"/>
    <col min="9" max="9" width="18.42578125" style="14" customWidth="1"/>
    <col min="10" max="10" width="1.7109375" style="14" customWidth="1"/>
    <col min="11" max="11" width="11.42578125" style="14"/>
    <col min="12" max="12" width="6" style="14" customWidth="1"/>
    <col min="13" max="13" width="6.42578125" style="14" customWidth="1"/>
    <col min="14" max="16384" width="11.42578125" style="14"/>
  </cols>
  <sheetData>
    <row r="1" spans="1:29" ht="58.5" customHeight="1">
      <c r="A1" s="324"/>
      <c r="B1" s="324"/>
      <c r="C1" s="324"/>
      <c r="D1" s="324"/>
      <c r="E1" s="324"/>
      <c r="F1" s="288"/>
      <c r="G1" s="288"/>
    </row>
    <row r="2" spans="1:29" ht="17.45" customHeight="1">
      <c r="A2" s="288"/>
      <c r="B2" s="288"/>
      <c r="C2" s="288"/>
      <c r="D2" s="288"/>
      <c r="E2" s="288"/>
      <c r="F2" s="288"/>
      <c r="G2" s="288"/>
    </row>
    <row r="3" spans="1:29">
      <c r="C3" s="254" t="s">
        <v>101</v>
      </c>
    </row>
    <row r="4" spans="1:29" ht="18.75" customHeight="1">
      <c r="D4" s="287"/>
      <c r="E4" s="287"/>
      <c r="F4" s="287"/>
      <c r="G4" s="287"/>
    </row>
    <row r="5" spans="1:29" ht="25.5" customHeight="1">
      <c r="B5" s="325" t="s">
        <v>81</v>
      </c>
      <c r="C5" s="325"/>
      <c r="D5" s="325"/>
      <c r="E5" s="161">
        <f>Identité!B56</f>
        <v>0</v>
      </c>
      <c r="F5" s="123"/>
      <c r="G5" s="16"/>
      <c r="H5" s="16"/>
      <c r="I5" s="17"/>
    </row>
    <row r="6" spans="1:29" ht="25.5" customHeight="1">
      <c r="B6" s="266"/>
      <c r="C6" s="266"/>
      <c r="D6" s="266"/>
      <c r="E6" s="264"/>
      <c r="F6" s="264"/>
      <c r="G6" s="265"/>
      <c r="H6" s="265"/>
      <c r="I6" s="265"/>
    </row>
    <row r="7" spans="1:29" s="21" customFormat="1" ht="26.25" customHeight="1">
      <c r="A7" s="19"/>
      <c r="B7" s="327">
        <v>0</v>
      </c>
      <c r="C7" s="328"/>
      <c r="D7" s="328"/>
      <c r="E7" s="277" t="s">
        <v>93</v>
      </c>
      <c r="F7" s="329">
        <v>0</v>
      </c>
      <c r="G7" s="329"/>
      <c r="H7" s="329"/>
      <c r="I7" s="329"/>
      <c r="J7" s="278"/>
      <c r="K7" s="2"/>
      <c r="L7" s="2"/>
      <c r="M7" s="2"/>
      <c r="N7" s="2"/>
      <c r="O7" s="2"/>
      <c r="P7" s="2"/>
      <c r="Q7" s="20"/>
      <c r="R7" s="20"/>
      <c r="S7" s="20"/>
      <c r="T7" s="20"/>
      <c r="U7" s="20"/>
      <c r="V7" s="20"/>
      <c r="W7" s="20"/>
      <c r="X7" s="20"/>
      <c r="Y7" s="20"/>
      <c r="Z7" s="20"/>
      <c r="AA7" s="20"/>
      <c r="AB7" s="20"/>
      <c r="AC7" s="20"/>
    </row>
    <row r="8" spans="1:29" s="21" customFormat="1" ht="20.25">
      <c r="A8" s="19"/>
      <c r="B8" s="267"/>
      <c r="C8" s="267"/>
      <c r="D8" s="267"/>
      <c r="E8" s="268"/>
      <c r="F8" s="269"/>
      <c r="G8" s="269"/>
      <c r="H8" s="269"/>
      <c r="I8" s="269"/>
      <c r="J8" s="270"/>
      <c r="K8" s="2"/>
      <c r="L8" s="2"/>
      <c r="M8" s="2"/>
      <c r="N8" s="2"/>
      <c r="O8" s="2"/>
      <c r="P8" s="2"/>
      <c r="Q8" s="20"/>
      <c r="R8" s="20"/>
      <c r="S8" s="20"/>
      <c r="T8" s="20"/>
      <c r="U8" s="20"/>
      <c r="V8" s="20"/>
      <c r="W8" s="20"/>
      <c r="X8" s="20"/>
      <c r="Y8" s="20"/>
      <c r="Z8" s="20"/>
      <c r="AA8" s="20"/>
      <c r="AB8" s="20"/>
      <c r="AC8" s="20"/>
    </row>
    <row r="9" spans="1:29" ht="24.75" customHeight="1">
      <c r="B9" s="311" t="s">
        <v>1</v>
      </c>
      <c r="C9" s="311"/>
      <c r="D9" s="311"/>
      <c r="E9" s="311"/>
      <c r="F9" s="311"/>
      <c r="G9" s="311"/>
      <c r="H9" s="311"/>
      <c r="I9" s="311"/>
      <c r="J9" s="311"/>
    </row>
    <row r="10" spans="1:29" s="21" customFormat="1" ht="18" customHeight="1">
      <c r="A10" s="19"/>
      <c r="B10" s="326" t="s">
        <v>2</v>
      </c>
      <c r="C10" s="326"/>
      <c r="D10" s="326"/>
      <c r="E10" s="326"/>
      <c r="F10" s="326"/>
      <c r="G10" s="326"/>
      <c r="H10" s="326"/>
      <c r="I10" s="326"/>
      <c r="J10" s="326"/>
      <c r="K10" s="2"/>
      <c r="L10" s="2"/>
      <c r="M10" s="2"/>
      <c r="N10" s="2"/>
      <c r="O10" s="2"/>
      <c r="P10" s="2"/>
      <c r="Q10" s="20"/>
      <c r="R10" s="20"/>
      <c r="S10" s="20"/>
      <c r="T10" s="20"/>
      <c r="U10" s="20"/>
      <c r="V10" s="20"/>
      <c r="W10" s="20"/>
      <c r="X10" s="20"/>
      <c r="Y10" s="20"/>
      <c r="Z10" s="20"/>
      <c r="AA10" s="20"/>
      <c r="AB10" s="20"/>
      <c r="AC10" s="20"/>
    </row>
    <row r="11" spans="1:29" s="21" customFormat="1" ht="26.25" customHeight="1">
      <c r="A11" s="19"/>
      <c r="B11" s="307" t="s">
        <v>108</v>
      </c>
      <c r="C11" s="307"/>
      <c r="D11" s="307"/>
      <c r="E11" s="307"/>
      <c r="F11" s="307"/>
      <c r="G11" s="307"/>
      <c r="H11" s="307"/>
      <c r="I11" s="307"/>
      <c r="J11" s="307"/>
      <c r="K11" s="2"/>
      <c r="L11" s="2"/>
      <c r="M11" s="2"/>
      <c r="N11" s="2"/>
      <c r="O11" s="2"/>
      <c r="P11" s="2"/>
      <c r="Q11" s="20"/>
      <c r="R11" s="20"/>
      <c r="S11" s="20"/>
      <c r="T11" s="20"/>
      <c r="U11" s="20"/>
      <c r="V11" s="20"/>
      <c r="W11" s="20"/>
      <c r="X11" s="20"/>
      <c r="Y11" s="20"/>
      <c r="Z11" s="20"/>
      <c r="AA11" s="20"/>
      <c r="AB11" s="20"/>
      <c r="AC11" s="20"/>
    </row>
    <row r="12" spans="1:29" ht="15.75" thickBot="1"/>
    <row r="13" spans="1:29" ht="60">
      <c r="A13" s="22"/>
      <c r="B13" s="23" t="s">
        <v>3</v>
      </c>
      <c r="C13" s="24" t="s">
        <v>33</v>
      </c>
      <c r="D13" s="24" t="s">
        <v>114</v>
      </c>
      <c r="E13" s="24" t="s">
        <v>4</v>
      </c>
      <c r="F13" s="24" t="s">
        <v>57</v>
      </c>
      <c r="G13" s="25" t="s">
        <v>53</v>
      </c>
      <c r="H13" s="308" t="s">
        <v>54</v>
      </c>
      <c r="I13" s="309"/>
      <c r="J13" s="310"/>
    </row>
    <row r="14" spans="1:29">
      <c r="A14" s="22"/>
      <c r="B14" s="94"/>
      <c r="C14" s="245"/>
      <c r="D14" s="26"/>
      <c r="E14" s="32">
        <v>0</v>
      </c>
      <c r="F14" s="137">
        <f>D14*E14</f>
        <v>0</v>
      </c>
      <c r="G14" s="95"/>
      <c r="H14" s="330"/>
      <c r="I14" s="331"/>
      <c r="J14" s="332"/>
      <c r="K14" s="27"/>
      <c r="L14" s="28"/>
    </row>
    <row r="15" spans="1:29">
      <c r="A15" s="22"/>
      <c r="B15" s="29"/>
      <c r="C15" s="30"/>
      <c r="D15" s="31"/>
      <c r="E15" s="32">
        <v>0</v>
      </c>
      <c r="F15" s="137">
        <f>D15*E15</f>
        <v>0</v>
      </c>
      <c r="G15" s="95"/>
      <c r="H15" s="330"/>
      <c r="I15" s="331"/>
      <c r="J15" s="332"/>
    </row>
    <row r="16" spans="1:29">
      <c r="A16" s="22"/>
      <c r="B16" s="33"/>
      <c r="C16" s="34"/>
      <c r="D16" s="26"/>
      <c r="E16" s="32">
        <v>0</v>
      </c>
      <c r="F16" s="138">
        <f t="shared" ref="F16:F24" si="0">D16*E16</f>
        <v>0</v>
      </c>
      <c r="G16" s="95"/>
      <c r="H16" s="330"/>
      <c r="I16" s="331"/>
      <c r="J16" s="332"/>
    </row>
    <row r="17" spans="1:10">
      <c r="A17" s="22"/>
      <c r="B17" s="29"/>
      <c r="C17" s="30"/>
      <c r="D17" s="26"/>
      <c r="E17" s="32">
        <v>0</v>
      </c>
      <c r="F17" s="138">
        <f t="shared" si="0"/>
        <v>0</v>
      </c>
      <c r="G17" s="95"/>
      <c r="H17" s="330"/>
      <c r="I17" s="331"/>
      <c r="J17" s="332"/>
    </row>
    <row r="18" spans="1:10">
      <c r="A18" s="22"/>
      <c r="B18" s="29"/>
      <c r="C18" s="30"/>
      <c r="D18" s="26"/>
      <c r="E18" s="32">
        <v>0</v>
      </c>
      <c r="F18" s="138">
        <f t="shared" si="0"/>
        <v>0</v>
      </c>
      <c r="G18" s="95"/>
      <c r="H18" s="330"/>
      <c r="I18" s="331"/>
      <c r="J18" s="332"/>
    </row>
    <row r="19" spans="1:10">
      <c r="A19" s="22"/>
      <c r="B19" s="29"/>
      <c r="C19" s="30"/>
      <c r="D19" s="31"/>
      <c r="E19" s="32">
        <v>0</v>
      </c>
      <c r="F19" s="138">
        <f t="shared" si="0"/>
        <v>0</v>
      </c>
      <c r="G19" s="95"/>
      <c r="H19" s="330"/>
      <c r="I19" s="331"/>
      <c r="J19" s="332"/>
    </row>
    <row r="20" spans="1:10">
      <c r="A20" s="22"/>
      <c r="B20" s="29"/>
      <c r="C20" s="30"/>
      <c r="D20" s="31"/>
      <c r="E20" s="32">
        <v>0</v>
      </c>
      <c r="F20" s="138">
        <f t="shared" si="0"/>
        <v>0</v>
      </c>
      <c r="G20" s="95"/>
      <c r="H20" s="330"/>
      <c r="I20" s="331"/>
      <c r="J20" s="332"/>
    </row>
    <row r="21" spans="1:10">
      <c r="A21" s="22"/>
      <c r="B21" s="29"/>
      <c r="C21" s="30"/>
      <c r="D21" s="31"/>
      <c r="E21" s="32">
        <v>0</v>
      </c>
      <c r="F21" s="138">
        <f t="shared" si="0"/>
        <v>0</v>
      </c>
      <c r="G21" s="95"/>
      <c r="H21" s="330"/>
      <c r="I21" s="331"/>
      <c r="J21" s="332"/>
    </row>
    <row r="22" spans="1:10">
      <c r="A22" s="22"/>
      <c r="B22" s="29"/>
      <c r="C22" s="30"/>
      <c r="D22" s="31"/>
      <c r="E22" s="32">
        <v>0</v>
      </c>
      <c r="F22" s="138">
        <f t="shared" si="0"/>
        <v>0</v>
      </c>
      <c r="G22" s="95"/>
      <c r="H22" s="330"/>
      <c r="I22" s="331"/>
      <c r="J22" s="332"/>
    </row>
    <row r="23" spans="1:10">
      <c r="A23" s="22"/>
      <c r="B23" s="29"/>
      <c r="C23" s="30"/>
      <c r="D23" s="31"/>
      <c r="E23" s="32">
        <v>0</v>
      </c>
      <c r="F23" s="138">
        <f t="shared" si="0"/>
        <v>0</v>
      </c>
      <c r="G23" s="95"/>
      <c r="H23" s="330"/>
      <c r="I23" s="331"/>
      <c r="J23" s="332"/>
    </row>
    <row r="24" spans="1:10" ht="15.75" thickBot="1">
      <c r="A24" s="22"/>
      <c r="B24" s="36"/>
      <c r="C24" s="37"/>
      <c r="D24" s="38"/>
      <c r="E24" s="39">
        <v>0</v>
      </c>
      <c r="F24" s="139">
        <f t="shared" si="0"/>
        <v>0</v>
      </c>
      <c r="G24" s="95"/>
      <c r="H24" s="345"/>
      <c r="I24" s="346"/>
      <c r="J24" s="347"/>
    </row>
    <row r="25" spans="1:10" ht="23.25" customHeight="1" thickBot="1">
      <c r="A25" s="22"/>
      <c r="B25" s="40"/>
      <c r="C25" s="40"/>
      <c r="D25" s="41" t="s">
        <v>8</v>
      </c>
      <c r="E25" s="160">
        <f>SUM(E14:E24)</f>
        <v>0</v>
      </c>
      <c r="F25" s="140">
        <f>SUM(F14:F24)</f>
        <v>0</v>
      </c>
      <c r="G25" s="96">
        <f>SUM(G14:G24)</f>
        <v>0</v>
      </c>
      <c r="H25" s="42"/>
    </row>
    <row r="26" spans="1:10" ht="23.25" customHeight="1">
      <c r="A26" s="22"/>
      <c r="B26" s="40"/>
      <c r="C26" s="40"/>
      <c r="D26" s="43"/>
      <c r="E26" s="141"/>
      <c r="F26" s="62"/>
    </row>
    <row r="27" spans="1:10" ht="28.5" customHeight="1" thickBot="1">
      <c r="A27" s="22"/>
      <c r="B27" s="307" t="s">
        <v>113</v>
      </c>
      <c r="C27" s="307"/>
      <c r="D27" s="307"/>
      <c r="E27" s="307"/>
      <c r="F27" s="307"/>
      <c r="G27" s="307"/>
      <c r="H27" s="307"/>
      <c r="I27" s="307"/>
      <c r="J27" s="307"/>
    </row>
    <row r="28" spans="1:10" ht="31.15" customHeight="1">
      <c r="A28" s="22"/>
      <c r="B28" s="23" t="s">
        <v>3</v>
      </c>
      <c r="C28" s="24" t="s">
        <v>33</v>
      </c>
      <c r="D28" s="24" t="s">
        <v>50</v>
      </c>
      <c r="E28" s="44" t="s">
        <v>53</v>
      </c>
      <c r="F28" s="308" t="s">
        <v>5</v>
      </c>
      <c r="G28" s="309"/>
      <c r="H28" s="309"/>
      <c r="I28" s="310"/>
    </row>
    <row r="29" spans="1:10">
      <c r="A29" s="22"/>
      <c r="B29" s="29" t="s">
        <v>6</v>
      </c>
      <c r="C29" s="45"/>
      <c r="D29" s="46"/>
      <c r="E29" s="47"/>
      <c r="F29" s="333"/>
      <c r="G29" s="334"/>
      <c r="H29" s="334"/>
      <c r="I29" s="335"/>
    </row>
    <row r="30" spans="1:10">
      <c r="A30" s="22"/>
      <c r="B30" s="29" t="s">
        <v>7</v>
      </c>
      <c r="C30" s="48"/>
      <c r="D30" s="46"/>
      <c r="E30" s="47"/>
      <c r="F30" s="333"/>
      <c r="G30" s="334"/>
      <c r="H30" s="334"/>
      <c r="I30" s="335"/>
      <c r="J30" s="49"/>
    </row>
    <row r="31" spans="1:10">
      <c r="A31" s="22"/>
      <c r="B31" s="29"/>
      <c r="C31" s="48"/>
      <c r="D31" s="46"/>
      <c r="E31" s="47"/>
      <c r="F31" s="333"/>
      <c r="G31" s="334"/>
      <c r="H31" s="334"/>
      <c r="I31" s="335"/>
    </row>
    <row r="32" spans="1:10">
      <c r="A32" s="22"/>
      <c r="B32" s="29"/>
      <c r="C32" s="48"/>
      <c r="D32" s="46"/>
      <c r="E32" s="47"/>
      <c r="F32" s="333"/>
      <c r="G32" s="334"/>
      <c r="H32" s="334"/>
      <c r="I32" s="335"/>
    </row>
    <row r="33" spans="1:10">
      <c r="A33" s="22"/>
      <c r="B33" s="29"/>
      <c r="C33" s="48"/>
      <c r="D33" s="46"/>
      <c r="E33" s="47"/>
      <c r="F33" s="333"/>
      <c r="G33" s="334"/>
      <c r="H33" s="334"/>
      <c r="I33" s="335"/>
    </row>
    <row r="34" spans="1:10">
      <c r="A34" s="22"/>
      <c r="B34" s="29"/>
      <c r="C34" s="48"/>
      <c r="D34" s="46"/>
      <c r="E34" s="47"/>
      <c r="F34" s="333"/>
      <c r="G34" s="334"/>
      <c r="H34" s="334"/>
      <c r="I34" s="335"/>
    </row>
    <row r="35" spans="1:10">
      <c r="A35" s="22"/>
      <c r="B35" s="29"/>
      <c r="C35" s="45"/>
      <c r="D35" s="46"/>
      <c r="E35" s="47"/>
      <c r="F35" s="333"/>
      <c r="G35" s="334"/>
      <c r="H35" s="334"/>
      <c r="I35" s="335"/>
    </row>
    <row r="36" spans="1:10">
      <c r="A36" s="22"/>
      <c r="B36" s="29"/>
      <c r="C36" s="48"/>
      <c r="D36" s="46"/>
      <c r="E36" s="47"/>
      <c r="F36" s="333"/>
      <c r="G36" s="334"/>
      <c r="H36" s="334"/>
      <c r="I36" s="335"/>
    </row>
    <row r="37" spans="1:10">
      <c r="A37" s="22"/>
      <c r="B37" s="29"/>
      <c r="C37" s="48"/>
      <c r="D37" s="46"/>
      <c r="E37" s="47"/>
      <c r="F37" s="333"/>
      <c r="G37" s="334"/>
      <c r="H37" s="334"/>
      <c r="I37" s="335"/>
    </row>
    <row r="38" spans="1:10">
      <c r="A38" s="22"/>
      <c r="B38" s="29"/>
      <c r="C38" s="48"/>
      <c r="D38" s="46"/>
      <c r="E38" s="47"/>
      <c r="F38" s="333"/>
      <c r="G38" s="334"/>
      <c r="H38" s="334"/>
      <c r="I38" s="335"/>
    </row>
    <row r="39" spans="1:10">
      <c r="A39" s="22"/>
      <c r="B39" s="29"/>
      <c r="C39" s="48"/>
      <c r="D39" s="46"/>
      <c r="E39" s="47"/>
      <c r="F39" s="333"/>
      <c r="G39" s="334"/>
      <c r="H39" s="334"/>
      <c r="I39" s="335"/>
    </row>
    <row r="40" spans="1:10">
      <c r="A40" s="22"/>
      <c r="B40" s="29"/>
      <c r="C40" s="48"/>
      <c r="D40" s="46"/>
      <c r="E40" s="47"/>
      <c r="F40" s="333"/>
      <c r="G40" s="334"/>
      <c r="H40" s="334"/>
      <c r="I40" s="335"/>
    </row>
    <row r="41" spans="1:10">
      <c r="A41" s="22"/>
      <c r="B41" s="29"/>
      <c r="C41" s="48"/>
      <c r="D41" s="46"/>
      <c r="E41" s="47"/>
      <c r="F41" s="333"/>
      <c r="G41" s="334"/>
      <c r="H41" s="334"/>
      <c r="I41" s="335"/>
    </row>
    <row r="42" spans="1:10" ht="15.75" thickBot="1">
      <c r="A42" s="22"/>
      <c r="B42" s="36"/>
      <c r="C42" s="50"/>
      <c r="D42" s="51"/>
      <c r="E42" s="52"/>
      <c r="F42" s="336"/>
      <c r="G42" s="337"/>
      <c r="H42" s="337"/>
      <c r="I42" s="338"/>
    </row>
    <row r="43" spans="1:10" ht="19.5" customHeight="1" thickBot="1">
      <c r="A43" s="22"/>
      <c r="B43" s="40"/>
      <c r="C43" s="41" t="s">
        <v>8</v>
      </c>
      <c r="D43" s="97">
        <f>SUM(D29:D42)</f>
        <v>0</v>
      </c>
      <c r="E43" s="98">
        <f>SUM(E29:E42)</f>
        <v>0</v>
      </c>
      <c r="F43" s="53"/>
      <c r="G43" s="54"/>
      <c r="H43" s="54"/>
      <c r="I43" s="55"/>
    </row>
    <row r="44" spans="1:10">
      <c r="B44" s="56"/>
      <c r="C44" s="56"/>
      <c r="D44" s="56"/>
      <c r="E44" s="57"/>
      <c r="F44" s="57"/>
      <c r="G44" s="58"/>
      <c r="H44" s="58"/>
      <c r="I44" s="58"/>
      <c r="J44" s="59"/>
    </row>
    <row r="45" spans="1:10" ht="21">
      <c r="B45" s="311" t="s">
        <v>9</v>
      </c>
      <c r="C45" s="311"/>
      <c r="D45" s="311"/>
      <c r="E45" s="311"/>
      <c r="F45" s="311"/>
      <c r="G45" s="311"/>
      <c r="H45" s="311"/>
      <c r="I45" s="311"/>
      <c r="J45" s="311"/>
    </row>
    <row r="46" spans="1:10" ht="18">
      <c r="B46" s="326" t="s">
        <v>2</v>
      </c>
      <c r="C46" s="326"/>
      <c r="D46" s="326"/>
      <c r="E46" s="326"/>
      <c r="F46" s="326"/>
      <c r="G46" s="326"/>
      <c r="H46" s="326"/>
      <c r="I46" s="326"/>
      <c r="J46" s="326"/>
    </row>
    <row r="47" spans="1:10" ht="21" customHeight="1">
      <c r="B47" s="306" t="s">
        <v>109</v>
      </c>
      <c r="C47" s="306"/>
      <c r="D47" s="306"/>
      <c r="E47" s="306"/>
      <c r="F47" s="306"/>
      <c r="G47" s="306"/>
      <c r="H47" s="306"/>
      <c r="I47" s="306"/>
      <c r="J47" s="307"/>
    </row>
    <row r="48" spans="1:10" ht="21" customHeight="1" thickBot="1">
      <c r="B48" s="285"/>
      <c r="C48" s="285"/>
      <c r="D48" s="285"/>
      <c r="E48" s="285"/>
      <c r="F48" s="285"/>
      <c r="G48" s="285"/>
      <c r="H48" s="285"/>
      <c r="I48" s="285"/>
      <c r="J48" s="286"/>
    </row>
    <row r="49" spans="2:10" ht="60">
      <c r="B49" s="23" t="s">
        <v>3</v>
      </c>
      <c r="C49" s="24" t="s">
        <v>33</v>
      </c>
      <c r="D49" s="24" t="s">
        <v>115</v>
      </c>
      <c r="E49" s="24" t="s">
        <v>4</v>
      </c>
      <c r="F49" s="24" t="s">
        <v>57</v>
      </c>
      <c r="G49" s="25" t="s">
        <v>56</v>
      </c>
      <c r="H49" s="308" t="s">
        <v>54</v>
      </c>
      <c r="I49" s="309"/>
      <c r="J49" s="310"/>
    </row>
    <row r="50" spans="2:10">
      <c r="B50" s="29"/>
      <c r="C50" s="70"/>
      <c r="D50" s="31"/>
      <c r="E50" s="32">
        <v>0</v>
      </c>
      <c r="F50" s="138">
        <f t="shared" ref="F50:F60" si="1">D50*E50</f>
        <v>0</v>
      </c>
      <c r="G50" s="99"/>
      <c r="H50" s="330"/>
      <c r="I50" s="331"/>
      <c r="J50" s="332"/>
    </row>
    <row r="51" spans="2:10">
      <c r="B51" s="29"/>
      <c r="C51" s="45"/>
      <c r="D51" s="31"/>
      <c r="E51" s="32">
        <v>0</v>
      </c>
      <c r="F51" s="138">
        <f t="shared" si="1"/>
        <v>0</v>
      </c>
      <c r="G51" s="99"/>
      <c r="H51" s="330"/>
      <c r="I51" s="331"/>
      <c r="J51" s="332"/>
    </row>
    <row r="52" spans="2:10">
      <c r="B52" s="33"/>
      <c r="C52" s="34"/>
      <c r="D52" s="31"/>
      <c r="E52" s="32">
        <v>0</v>
      </c>
      <c r="F52" s="138">
        <f t="shared" si="1"/>
        <v>0</v>
      </c>
      <c r="G52" s="99"/>
      <c r="H52" s="330"/>
      <c r="I52" s="331"/>
      <c r="J52" s="332"/>
    </row>
    <row r="53" spans="2:10">
      <c r="B53" s="29"/>
      <c r="C53" s="45"/>
      <c r="D53" s="31"/>
      <c r="E53" s="32">
        <v>0</v>
      </c>
      <c r="F53" s="138">
        <f t="shared" si="1"/>
        <v>0</v>
      </c>
      <c r="G53" s="99"/>
      <c r="H53" s="330"/>
      <c r="I53" s="331"/>
      <c r="J53" s="332"/>
    </row>
    <row r="54" spans="2:10">
      <c r="B54" s="29"/>
      <c r="C54" s="45"/>
      <c r="D54" s="31"/>
      <c r="E54" s="32">
        <v>0</v>
      </c>
      <c r="F54" s="138">
        <f t="shared" si="1"/>
        <v>0</v>
      </c>
      <c r="G54" s="99"/>
      <c r="H54" s="330"/>
      <c r="I54" s="331"/>
      <c r="J54" s="332"/>
    </row>
    <row r="55" spans="2:10">
      <c r="B55" s="29"/>
      <c r="C55" s="45"/>
      <c r="D55" s="31"/>
      <c r="E55" s="32">
        <v>0</v>
      </c>
      <c r="F55" s="138">
        <f t="shared" si="1"/>
        <v>0</v>
      </c>
      <c r="G55" s="99"/>
      <c r="H55" s="330"/>
      <c r="I55" s="331"/>
      <c r="J55" s="332"/>
    </row>
    <row r="56" spans="2:10">
      <c r="B56" s="29"/>
      <c r="C56" s="45"/>
      <c r="D56" s="31"/>
      <c r="E56" s="32">
        <v>0</v>
      </c>
      <c r="F56" s="138">
        <f t="shared" si="1"/>
        <v>0</v>
      </c>
      <c r="G56" s="99"/>
      <c r="H56" s="330"/>
      <c r="I56" s="331"/>
      <c r="J56" s="332"/>
    </row>
    <row r="57" spans="2:10">
      <c r="B57" s="29"/>
      <c r="C57" s="30"/>
      <c r="D57" s="31"/>
      <c r="E57" s="32">
        <v>0</v>
      </c>
      <c r="F57" s="138">
        <f t="shared" si="1"/>
        <v>0</v>
      </c>
      <c r="G57" s="99"/>
      <c r="H57" s="330"/>
      <c r="I57" s="331"/>
      <c r="J57" s="332"/>
    </row>
    <row r="58" spans="2:10">
      <c r="B58" s="29"/>
      <c r="C58" s="30"/>
      <c r="D58" s="31"/>
      <c r="E58" s="32">
        <v>0</v>
      </c>
      <c r="F58" s="138">
        <f t="shared" si="1"/>
        <v>0</v>
      </c>
      <c r="G58" s="99"/>
      <c r="H58" s="330"/>
      <c r="I58" s="331"/>
      <c r="J58" s="332"/>
    </row>
    <row r="59" spans="2:10">
      <c r="B59" s="29"/>
      <c r="C59" s="30"/>
      <c r="D59" s="31"/>
      <c r="E59" s="32">
        <v>0</v>
      </c>
      <c r="F59" s="138">
        <f t="shared" si="1"/>
        <v>0</v>
      </c>
      <c r="G59" s="99"/>
      <c r="H59" s="330"/>
      <c r="I59" s="331"/>
      <c r="J59" s="332"/>
    </row>
    <row r="60" spans="2:10" ht="15.75" thickBot="1">
      <c r="B60" s="36"/>
      <c r="C60" s="37"/>
      <c r="D60" s="31"/>
      <c r="E60" s="39">
        <v>0</v>
      </c>
      <c r="F60" s="139">
        <f t="shared" si="1"/>
        <v>0</v>
      </c>
      <c r="G60" s="99"/>
      <c r="H60" s="345"/>
      <c r="I60" s="346"/>
      <c r="J60" s="347"/>
    </row>
    <row r="61" spans="2:10" ht="15.75" thickBot="1">
      <c r="B61" s="60"/>
      <c r="C61" s="61"/>
      <c r="D61" s="41" t="s">
        <v>8</v>
      </c>
      <c r="E61" s="160">
        <f>SUM(E50:E60)</f>
        <v>0</v>
      </c>
      <c r="F61" s="140">
        <f>SUM(F50:F60)</f>
        <v>0</v>
      </c>
      <c r="G61" s="100">
        <f>SUM(G50:G60)</f>
        <v>0</v>
      </c>
      <c r="H61" s="130"/>
    </row>
    <row r="62" spans="2:10" ht="19.149999999999999" customHeight="1">
      <c r="B62" s="63"/>
      <c r="C62" s="63"/>
      <c r="D62" s="64"/>
      <c r="E62" s="65"/>
      <c r="F62" s="65"/>
      <c r="G62" s="66"/>
      <c r="H62" s="129"/>
      <c r="I62" s="67"/>
      <c r="J62" s="67"/>
    </row>
    <row r="63" spans="2:10">
      <c r="B63" s="306" t="s">
        <v>102</v>
      </c>
      <c r="C63" s="306"/>
      <c r="D63" s="306"/>
      <c r="E63" s="306"/>
      <c r="F63" s="306"/>
      <c r="G63" s="306"/>
      <c r="H63" s="306"/>
      <c r="I63" s="306"/>
      <c r="J63" s="307"/>
    </row>
    <row r="64" spans="2:10" ht="15.75" thickBot="1">
      <c r="B64" s="12"/>
      <c r="C64" s="12"/>
      <c r="D64" s="12"/>
      <c r="E64" s="12"/>
      <c r="F64" s="12"/>
      <c r="G64" s="12"/>
      <c r="H64" s="12"/>
      <c r="I64" s="12"/>
      <c r="J64" s="286"/>
    </row>
    <row r="65" spans="1:10" ht="51" customHeight="1">
      <c r="A65" s="22"/>
      <c r="B65" s="23" t="s">
        <v>3</v>
      </c>
      <c r="C65" s="24" t="s">
        <v>33</v>
      </c>
      <c r="D65" s="24" t="s">
        <v>50</v>
      </c>
      <c r="E65" s="68" t="s">
        <v>53</v>
      </c>
      <c r="F65" s="308" t="s">
        <v>5</v>
      </c>
      <c r="G65" s="309"/>
      <c r="H65" s="309"/>
      <c r="I65" s="310"/>
    </row>
    <row r="66" spans="1:10">
      <c r="A66" s="22"/>
      <c r="B66" s="29"/>
      <c r="C66" s="30"/>
      <c r="D66" s="46"/>
      <c r="E66" s="69"/>
      <c r="F66" s="304"/>
      <c r="G66" s="304"/>
      <c r="H66" s="304"/>
      <c r="I66" s="305"/>
    </row>
    <row r="67" spans="1:10">
      <c r="A67" s="22"/>
      <c r="B67" s="29"/>
      <c r="C67" s="70"/>
      <c r="D67" s="46"/>
      <c r="E67" s="69"/>
      <c r="F67" s="304"/>
      <c r="G67" s="304"/>
      <c r="H67" s="304"/>
      <c r="I67" s="305"/>
      <c r="J67" s="49"/>
    </row>
    <row r="68" spans="1:10">
      <c r="A68" s="22"/>
      <c r="B68" s="29"/>
      <c r="C68" s="70"/>
      <c r="D68" s="46"/>
      <c r="E68" s="69"/>
      <c r="F68" s="304"/>
      <c r="G68" s="304"/>
      <c r="H68" s="304"/>
      <c r="I68" s="305"/>
    </row>
    <row r="69" spans="1:10">
      <c r="A69" s="22"/>
      <c r="B69" s="29"/>
      <c r="C69" s="70"/>
      <c r="D69" s="46"/>
      <c r="E69" s="69"/>
      <c r="F69" s="304"/>
      <c r="G69" s="304"/>
      <c r="H69" s="304"/>
      <c r="I69" s="305"/>
    </row>
    <row r="70" spans="1:10">
      <c r="A70" s="22"/>
      <c r="B70" s="29"/>
      <c r="C70" s="70"/>
      <c r="D70" s="46"/>
      <c r="E70" s="106"/>
      <c r="F70" s="304"/>
      <c r="G70" s="304"/>
      <c r="H70" s="304"/>
      <c r="I70" s="305"/>
    </row>
    <row r="71" spans="1:10">
      <c r="A71" s="22"/>
      <c r="B71" s="29"/>
      <c r="C71" s="70"/>
      <c r="D71" s="46"/>
      <c r="E71" s="69"/>
      <c r="F71" s="304"/>
      <c r="G71" s="304"/>
      <c r="H71" s="304"/>
      <c r="I71" s="305"/>
    </row>
    <row r="72" spans="1:10">
      <c r="A72" s="22"/>
      <c r="B72" s="29"/>
      <c r="C72" s="30"/>
      <c r="D72" s="46"/>
      <c r="E72" s="69"/>
      <c r="F72" s="304"/>
      <c r="G72" s="304"/>
      <c r="H72" s="304"/>
      <c r="I72" s="305"/>
    </row>
    <row r="73" spans="1:10">
      <c r="A73" s="22"/>
      <c r="B73" s="29"/>
      <c r="C73" s="70"/>
      <c r="D73" s="46"/>
      <c r="E73" s="69"/>
      <c r="F73" s="304"/>
      <c r="G73" s="304"/>
      <c r="H73" s="304"/>
      <c r="I73" s="305"/>
    </row>
    <row r="74" spans="1:10">
      <c r="A74" s="22"/>
      <c r="B74" s="29"/>
      <c r="C74" s="70"/>
      <c r="D74" s="46"/>
      <c r="E74" s="69"/>
      <c r="F74" s="304"/>
      <c r="G74" s="304"/>
      <c r="H74" s="304"/>
      <c r="I74" s="305"/>
    </row>
    <row r="75" spans="1:10">
      <c r="A75" s="22"/>
      <c r="B75" s="29"/>
      <c r="C75" s="70"/>
      <c r="D75" s="46"/>
      <c r="E75" s="69"/>
      <c r="F75" s="304"/>
      <c r="G75" s="304"/>
      <c r="H75" s="304"/>
      <c r="I75" s="305"/>
    </row>
    <row r="76" spans="1:10">
      <c r="A76" s="22"/>
      <c r="B76" s="29"/>
      <c r="C76" s="70"/>
      <c r="D76" s="46"/>
      <c r="E76" s="69"/>
      <c r="F76" s="304"/>
      <c r="G76" s="304"/>
      <c r="H76" s="304"/>
      <c r="I76" s="305"/>
    </row>
    <row r="77" spans="1:10">
      <c r="A77" s="22"/>
      <c r="B77" s="29"/>
      <c r="C77" s="70"/>
      <c r="D77" s="46"/>
      <c r="E77" s="69"/>
      <c r="F77" s="304"/>
      <c r="G77" s="304"/>
      <c r="H77" s="304"/>
      <c r="I77" s="305"/>
    </row>
    <row r="78" spans="1:10">
      <c r="A78" s="22"/>
      <c r="B78" s="29"/>
      <c r="C78" s="70"/>
      <c r="D78" s="46"/>
      <c r="E78" s="69"/>
      <c r="F78" s="304"/>
      <c r="G78" s="304"/>
      <c r="H78" s="304"/>
      <c r="I78" s="305"/>
    </row>
    <row r="79" spans="1:10" ht="15.75" thickBot="1">
      <c r="A79" s="22"/>
      <c r="B79" s="36"/>
      <c r="C79" s="50"/>
      <c r="D79" s="51"/>
      <c r="E79" s="71"/>
      <c r="F79" s="348"/>
      <c r="G79" s="348"/>
      <c r="H79" s="348"/>
      <c r="I79" s="349"/>
    </row>
    <row r="80" spans="1:10" ht="19.5" customHeight="1" thickBot="1">
      <c r="A80" s="22"/>
      <c r="B80" s="40"/>
      <c r="C80" s="41" t="s">
        <v>8</v>
      </c>
      <c r="D80" s="97">
        <f>SUM(D66:D79)</f>
        <v>0</v>
      </c>
      <c r="E80" s="98">
        <f>SUM(E66:E79)</f>
        <v>0</v>
      </c>
      <c r="F80" s="53"/>
      <c r="G80" s="54"/>
      <c r="H80" s="54"/>
      <c r="I80" s="55"/>
    </row>
    <row r="81" spans="1:10">
      <c r="B81" s="22"/>
      <c r="C81" s="22"/>
      <c r="D81" s="22"/>
      <c r="E81" s="22"/>
      <c r="F81" s="22"/>
      <c r="G81" s="22"/>
      <c r="H81" s="22"/>
      <c r="I81" s="22"/>
      <c r="J81" s="22"/>
    </row>
    <row r="82" spans="1:10" ht="21">
      <c r="B82" s="311" t="s">
        <v>10</v>
      </c>
      <c r="C82" s="311"/>
      <c r="D82" s="311"/>
      <c r="E82" s="311"/>
      <c r="F82" s="311"/>
      <c r="G82" s="311"/>
      <c r="H82" s="311"/>
      <c r="I82" s="311"/>
      <c r="J82" s="311"/>
    </row>
    <row r="83" spans="1:10" ht="15.75" thickBot="1">
      <c r="B83" s="12"/>
      <c r="C83" s="12"/>
      <c r="D83" s="12"/>
      <c r="E83" s="12"/>
      <c r="F83" s="12"/>
      <c r="G83" s="12"/>
      <c r="H83" s="12"/>
      <c r="I83" s="12"/>
      <c r="J83" s="285"/>
    </row>
    <row r="84" spans="1:10" ht="45">
      <c r="B84" s="72" t="s">
        <v>11</v>
      </c>
      <c r="C84" s="73" t="s">
        <v>33</v>
      </c>
      <c r="D84" s="74" t="s">
        <v>12</v>
      </c>
      <c r="E84" s="74" t="s">
        <v>13</v>
      </c>
      <c r="F84" s="75" t="s">
        <v>31</v>
      </c>
      <c r="G84" s="76" t="s">
        <v>50</v>
      </c>
      <c r="H84" s="77" t="s">
        <v>53</v>
      </c>
      <c r="I84" s="350" t="s">
        <v>55</v>
      </c>
      <c r="J84" s="351"/>
    </row>
    <row r="85" spans="1:10">
      <c r="B85" s="78"/>
      <c r="C85" s="79"/>
      <c r="D85" s="79"/>
      <c r="E85" s="80"/>
      <c r="F85" s="81"/>
      <c r="G85" s="142">
        <f t="shared" ref="G85:G90" si="2">E85*F85</f>
        <v>0</v>
      </c>
      <c r="H85" s="82"/>
      <c r="I85" s="320"/>
      <c r="J85" s="352"/>
    </row>
    <row r="86" spans="1:10">
      <c r="B86" s="78"/>
      <c r="C86" s="83"/>
      <c r="D86" s="79"/>
      <c r="E86" s="80"/>
      <c r="F86" s="81"/>
      <c r="G86" s="142">
        <f t="shared" si="2"/>
        <v>0</v>
      </c>
      <c r="H86" s="84"/>
      <c r="I86" s="320"/>
      <c r="J86" s="321"/>
    </row>
    <row r="87" spans="1:10">
      <c r="B87" s="78"/>
      <c r="C87" s="83"/>
      <c r="D87" s="79"/>
      <c r="E87" s="80"/>
      <c r="F87" s="81"/>
      <c r="G87" s="142">
        <f t="shared" si="2"/>
        <v>0</v>
      </c>
      <c r="H87" s="84"/>
      <c r="I87" s="322"/>
      <c r="J87" s="323"/>
    </row>
    <row r="88" spans="1:10">
      <c r="B88" s="78"/>
      <c r="C88" s="83"/>
      <c r="D88" s="79"/>
      <c r="E88" s="80"/>
      <c r="F88" s="81"/>
      <c r="G88" s="142">
        <f t="shared" si="2"/>
        <v>0</v>
      </c>
      <c r="H88" s="84"/>
      <c r="I88" s="320"/>
      <c r="J88" s="321"/>
    </row>
    <row r="89" spans="1:10">
      <c r="B89" s="78"/>
      <c r="C89" s="83"/>
      <c r="D89" s="79"/>
      <c r="E89" s="80"/>
      <c r="F89" s="81"/>
      <c r="G89" s="142">
        <f t="shared" si="2"/>
        <v>0</v>
      </c>
      <c r="H89" s="84"/>
      <c r="I89" s="320"/>
      <c r="J89" s="321"/>
    </row>
    <row r="90" spans="1:10" ht="15.75" thickBot="1">
      <c r="A90" s="288"/>
      <c r="B90" s="85"/>
      <c r="C90" s="86"/>
      <c r="D90" s="87"/>
      <c r="E90" s="88"/>
      <c r="F90" s="89"/>
      <c r="G90" s="143">
        <f t="shared" si="2"/>
        <v>0</v>
      </c>
      <c r="H90" s="90"/>
      <c r="I90" s="318"/>
      <c r="J90" s="319"/>
    </row>
    <row r="91" spans="1:10" ht="15.75" thickBot="1">
      <c r="A91" s="288"/>
      <c r="B91" s="56"/>
      <c r="C91" s="56"/>
      <c r="D91" s="56"/>
      <c r="E91" s="56"/>
      <c r="F91" s="144" t="s">
        <v>8</v>
      </c>
      <c r="G91" s="145">
        <f>SUM(G85:G90)</f>
        <v>0</v>
      </c>
      <c r="H91" s="151">
        <f>SUM(H85:H90)</f>
        <v>0</v>
      </c>
      <c r="I91" s="146"/>
      <c r="J91" s="243"/>
    </row>
    <row r="92" spans="1:10">
      <c r="A92" s="288"/>
      <c r="B92" s="56"/>
      <c r="C92" s="56"/>
      <c r="D92" s="56"/>
      <c r="E92" s="56"/>
      <c r="F92" s="56"/>
    </row>
    <row r="93" spans="1:10" ht="25.15" customHeight="1">
      <c r="A93" s="288"/>
      <c r="B93" s="56"/>
      <c r="C93" s="56"/>
      <c r="D93" s="56"/>
      <c r="E93" s="56"/>
      <c r="F93" s="56"/>
    </row>
    <row r="94" spans="1:10" ht="21">
      <c r="B94" s="311" t="s">
        <v>38</v>
      </c>
      <c r="C94" s="311"/>
      <c r="D94" s="311"/>
      <c r="E94" s="311"/>
      <c r="F94" s="311"/>
      <c r="G94" s="311"/>
      <c r="H94" s="311"/>
      <c r="I94" s="311"/>
      <c r="J94" s="311"/>
    </row>
    <row r="95" spans="1:10" ht="7.9" customHeight="1" thickBot="1"/>
    <row r="96" spans="1:10" ht="33">
      <c r="B96" s="316" t="s">
        <v>46</v>
      </c>
      <c r="C96" s="317"/>
      <c r="D96" s="126" t="s">
        <v>50</v>
      </c>
      <c r="E96" s="126" t="s">
        <v>47</v>
      </c>
      <c r="F96" s="126" t="s">
        <v>104</v>
      </c>
      <c r="G96" s="126" t="s">
        <v>51</v>
      </c>
      <c r="H96" s="127" t="s">
        <v>78</v>
      </c>
    </row>
    <row r="97" spans="2:9">
      <c r="B97" s="312" t="s">
        <v>48</v>
      </c>
      <c r="C97" s="313"/>
      <c r="D97" s="152">
        <f>SUMIF(D85:D90,"Prestation module stress test climatique",G85:G90)+F25+D43</f>
        <v>0</v>
      </c>
      <c r="E97" s="271"/>
      <c r="F97" s="272"/>
      <c r="G97" s="273"/>
      <c r="H97" s="101">
        <f>SUMIF(D85:D90,"Prestation module stress test climatique",H85:H90)+G25+E43</f>
        <v>0</v>
      </c>
    </row>
    <row r="98" spans="2:9" ht="15.75" thickBot="1">
      <c r="B98" s="314" t="s">
        <v>49</v>
      </c>
      <c r="C98" s="315"/>
      <c r="D98" s="153">
        <f>SUMIF(D85:D90,"Prestation module économique",G85:G90)+F61+D80</f>
        <v>0</v>
      </c>
      <c r="E98" s="274"/>
      <c r="F98" s="275"/>
      <c r="G98" s="276"/>
      <c r="H98" s="102">
        <f>SUMIF(D85:D90,"Prestation module économique",H85:H90)+G61+E80</f>
        <v>0</v>
      </c>
    </row>
    <row r="99" spans="2:9" ht="15.75" thickBot="1">
      <c r="B99" s="166"/>
      <c r="C99" s="167" t="s">
        <v>75</v>
      </c>
      <c r="D99" s="168">
        <f>SUM(D97:D98)</f>
        <v>0</v>
      </c>
      <c r="E99" s="279">
        <v>0.8</v>
      </c>
      <c r="F99" s="169">
        <f>D99*E99</f>
        <v>0</v>
      </c>
      <c r="G99" s="162">
        <f>B7</f>
        <v>0</v>
      </c>
      <c r="H99" s="103">
        <f>SUM(H97:H98)</f>
        <v>0</v>
      </c>
    </row>
    <row r="100" spans="2:9" ht="15.75" thickBot="1">
      <c r="I100" s="91"/>
    </row>
    <row r="101" spans="2:9" ht="45.6" customHeight="1">
      <c r="B101" s="125" t="s">
        <v>39</v>
      </c>
      <c r="C101" s="126" t="s">
        <v>40</v>
      </c>
      <c r="D101" s="126" t="s">
        <v>91</v>
      </c>
      <c r="E101" s="126" t="s">
        <v>76</v>
      </c>
      <c r="F101" s="128" t="s">
        <v>103</v>
      </c>
      <c r="G101" s="127" t="s">
        <v>76</v>
      </c>
      <c r="H101" s="121"/>
      <c r="I101" s="35"/>
    </row>
    <row r="102" spans="2:9">
      <c r="B102" s="114" t="s">
        <v>41</v>
      </c>
      <c r="C102" s="92" t="s">
        <v>43</v>
      </c>
      <c r="D102" s="124"/>
      <c r="E102" s="154" t="e">
        <f>D102/D99</f>
        <v>#DIV/0!</v>
      </c>
      <c r="F102" s="104"/>
      <c r="G102" s="163"/>
    </row>
    <row r="103" spans="2:9">
      <c r="B103" s="289" t="s">
        <v>44</v>
      </c>
      <c r="C103" s="120"/>
      <c r="D103" s="122"/>
      <c r="E103" s="155" t="e">
        <f>D103/D99</f>
        <v>#DIV/0!</v>
      </c>
      <c r="F103" s="104"/>
      <c r="G103" s="163"/>
    </row>
    <row r="104" spans="2:9">
      <c r="B104" s="289" t="s">
        <v>45</v>
      </c>
      <c r="C104" s="115"/>
      <c r="D104" s="122"/>
      <c r="E104" s="122"/>
      <c r="F104" s="104"/>
      <c r="G104" s="164"/>
    </row>
    <row r="105" spans="2:9" ht="15.75" thickBot="1">
      <c r="B105" s="342" t="s">
        <v>77</v>
      </c>
      <c r="C105" s="343"/>
      <c r="D105" s="156">
        <f>SUM(D102:D104)</f>
        <v>0</v>
      </c>
      <c r="E105" s="131" t="e">
        <f t="shared" ref="E105:F105" si="3">SUM(E102:E104)</f>
        <v>#DIV/0!</v>
      </c>
      <c r="F105" s="148">
        <f t="shared" si="3"/>
        <v>0</v>
      </c>
      <c r="G105" s="165" t="e">
        <f>F105/H99</f>
        <v>#DIV/0!</v>
      </c>
    </row>
    <row r="106" spans="2:9">
      <c r="B106" s="344" t="s">
        <v>42</v>
      </c>
      <c r="C106" s="120" t="s">
        <v>73</v>
      </c>
      <c r="D106" s="158">
        <f>D99-D105</f>
        <v>0</v>
      </c>
      <c r="E106" s="132"/>
      <c r="F106" s="149"/>
      <c r="G106" s="147"/>
    </row>
    <row r="107" spans="2:9">
      <c r="B107" s="344"/>
      <c r="C107" s="120" t="s">
        <v>45</v>
      </c>
      <c r="D107" s="135"/>
      <c r="E107" s="133"/>
      <c r="F107" s="119"/>
      <c r="G107" s="147"/>
    </row>
    <row r="108" spans="2:9" ht="15.75" thickBot="1">
      <c r="B108" s="340" t="s">
        <v>74</v>
      </c>
      <c r="C108" s="341"/>
      <c r="D108" s="157">
        <f>D105+D106+D107</f>
        <v>0</v>
      </c>
      <c r="E108" s="134"/>
      <c r="F108" s="150"/>
      <c r="G108" s="147"/>
    </row>
    <row r="109" spans="2:9">
      <c r="B109" s="117"/>
      <c r="C109" s="118"/>
      <c r="D109" s="119"/>
      <c r="E109" s="119"/>
      <c r="F109" s="119"/>
    </row>
    <row r="110" spans="2:9" ht="15.75" thickBot="1">
      <c r="D110" s="35"/>
      <c r="E110" s="35"/>
      <c r="F110" s="35"/>
    </row>
    <row r="111" spans="2:9" ht="25.15" customHeight="1">
      <c r="B111" s="136" t="s">
        <v>52</v>
      </c>
      <c r="C111" s="93" t="s">
        <v>52</v>
      </c>
    </row>
    <row r="112" spans="2:9" ht="19.899999999999999" customHeight="1" thickBot="1">
      <c r="B112" s="159" t="e">
        <f>D105/G99</f>
        <v>#DIV/0!</v>
      </c>
      <c r="C112" s="105" t="e">
        <f>F105/G99</f>
        <v>#DIV/0!</v>
      </c>
    </row>
    <row r="113" spans="2:5">
      <c r="D113" s="35"/>
    </row>
    <row r="114" spans="2:5">
      <c r="D114" s="35"/>
      <c r="E114" s="244"/>
    </row>
    <row r="116" spans="2:5">
      <c r="B116" s="339" t="s">
        <v>92</v>
      </c>
      <c r="C116" s="339"/>
      <c r="D116" s="14" t="str">
        <f>IF(G91*9&gt;(F25+D43+F61+D80),"Le plafond de 10% est dépassé","")</f>
        <v/>
      </c>
    </row>
  </sheetData>
  <mergeCells count="82">
    <mergeCell ref="H17:J17"/>
    <mergeCell ref="A1:E1"/>
    <mergeCell ref="B5:D5"/>
    <mergeCell ref="B7:D7"/>
    <mergeCell ref="F7:I7"/>
    <mergeCell ref="B9:J9"/>
    <mergeCell ref="B10:J10"/>
    <mergeCell ref="B11:J11"/>
    <mergeCell ref="H13:J13"/>
    <mergeCell ref="H14:J14"/>
    <mergeCell ref="H15:J15"/>
    <mergeCell ref="H16:J16"/>
    <mergeCell ref="F31:I31"/>
    <mergeCell ref="H18:J18"/>
    <mergeCell ref="H19:J19"/>
    <mergeCell ref="H20:J20"/>
    <mergeCell ref="H21:J21"/>
    <mergeCell ref="H22:J22"/>
    <mergeCell ref="H23:J23"/>
    <mergeCell ref="H24:J24"/>
    <mergeCell ref="B27:J27"/>
    <mergeCell ref="F28:I28"/>
    <mergeCell ref="F29:I29"/>
    <mergeCell ref="F30:I30"/>
    <mergeCell ref="B45:J45"/>
    <mergeCell ref="F32:I32"/>
    <mergeCell ref="F33:I33"/>
    <mergeCell ref="F34:I34"/>
    <mergeCell ref="F35:I35"/>
    <mergeCell ref="F36:I36"/>
    <mergeCell ref="F37:I37"/>
    <mergeCell ref="F38:I38"/>
    <mergeCell ref="F39:I39"/>
    <mergeCell ref="F40:I40"/>
    <mergeCell ref="F41:I41"/>
    <mergeCell ref="F42:I42"/>
    <mergeCell ref="H58:J58"/>
    <mergeCell ref="B46:J46"/>
    <mergeCell ref="B47:J47"/>
    <mergeCell ref="H49:J49"/>
    <mergeCell ref="H50:J50"/>
    <mergeCell ref="H51:J51"/>
    <mergeCell ref="H52:J52"/>
    <mergeCell ref="H53:J53"/>
    <mergeCell ref="H54:J54"/>
    <mergeCell ref="H55:J55"/>
    <mergeCell ref="H56:J56"/>
    <mergeCell ref="H57:J57"/>
    <mergeCell ref="F73:I73"/>
    <mergeCell ref="H59:J59"/>
    <mergeCell ref="H60:J60"/>
    <mergeCell ref="B63:J63"/>
    <mergeCell ref="F65:I65"/>
    <mergeCell ref="F66:I66"/>
    <mergeCell ref="F67:I67"/>
    <mergeCell ref="F68:I68"/>
    <mergeCell ref="F69:I69"/>
    <mergeCell ref="F70:I70"/>
    <mergeCell ref="F71:I71"/>
    <mergeCell ref="F72:I72"/>
    <mergeCell ref="I88:J88"/>
    <mergeCell ref="F74:I74"/>
    <mergeCell ref="F75:I75"/>
    <mergeCell ref="F76:I76"/>
    <mergeCell ref="F77:I77"/>
    <mergeCell ref="F78:I78"/>
    <mergeCell ref="F79:I79"/>
    <mergeCell ref="B82:J82"/>
    <mergeCell ref="I84:J84"/>
    <mergeCell ref="I85:J85"/>
    <mergeCell ref="I86:J86"/>
    <mergeCell ref="I87:J87"/>
    <mergeCell ref="B105:C105"/>
    <mergeCell ref="B106:B107"/>
    <mergeCell ref="B108:C108"/>
    <mergeCell ref="B116:C116"/>
    <mergeCell ref="I89:J89"/>
    <mergeCell ref="I90:J90"/>
    <mergeCell ref="B94:J94"/>
    <mergeCell ref="B96:C96"/>
    <mergeCell ref="B97:C97"/>
    <mergeCell ref="B98:C98"/>
  </mergeCells>
  <dataValidations count="6">
    <dataValidation allowBlank="1" showInputMessage="1" showErrorMessage="1" prompt="en HT ou TTC au regard de la situation de la structure vis-à-vis de la TVA" sqref="F29:F42 H148:H153 H158:H163 H115:H132 H224:H228 F85:F90 F66:F79" xr:uid="{02016FAF-350F-44AE-A4BE-48631FB96B6A}"/>
    <dataValidation type="decimal" allowBlank="1" showInputMessage="1" showErrorMessage="1" errorTitle="dépassement plafond 700 €" promptTitle="max 700 €" sqref="D14:D15 D17:D24 D53:D60 G173:G180 G238:G249 D50:D51 G94:G95 E97:E99 G100 G109:G111" xr:uid="{03486C15-2EAA-4C5C-8BA3-2B54CCBFF4DF}">
      <formula1>0</formula1>
      <formula2>700</formula2>
    </dataValidation>
    <dataValidation type="list" allowBlank="1" showInputMessage="1" showErrorMessage="1" sqref="B86:B90" xr:uid="{EA69B0CE-44F2-47EE-BD22-FAB5569B17E2}">
      <formula1>"formation interne ou externe des équipes réalisant les diagnostics et plans d'action,frais d'acquisition de licence des outils de diagnostics,frais de prospection des exploitations,frais d'animation et de coordination du projet par le chef de file,autres "</formula1>
    </dataValidation>
    <dataValidation type="list" allowBlank="1" showInputMessage="1" showErrorMessage="1" sqref="B85" xr:uid="{7D6059A5-55C3-45DD-ADB3-9C98E3C93680}">
      <formula1>"formation interne ou externe équipes réalisant les diagnostics et plans d'action,frais d'acquisition de licence des outils de diagnostics,frais de prospection des exploitations,frais d'animation et de coordination du projet par le chef de file,autres "</formula1>
    </dataValidation>
    <dataValidation type="list" allowBlank="1" showInputMessage="1" showErrorMessage="1" sqref="D85:D90" xr:uid="{3D34BEA6-E048-4815-923F-B1F4FFE349D0}">
      <formula1>"Prestation module stress test climatique,Prestation module économique"</formula1>
    </dataValidation>
    <dataValidation type="whole" allowBlank="1" showInputMessage="1" showErrorMessage="1" sqref="B7:B8" xr:uid="{AED78574-0A4D-4115-9EF4-A713A9455DAB}">
      <formula1>0</formula1>
      <formula2>10000</formula2>
    </dataValidation>
  </dataValidations>
  <pageMargins left="0.51181102362204722" right="0.51181102362204722" top="0.55118110236220474" bottom="0.55118110236220474" header="0.31496062992125984" footer="0.31496062992125984"/>
  <pageSetup paperSize="9" scale="45"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5C9877-A0FE-4531-9D03-C4FCDFF999E3}">
  <sheetPr codeName="Feuil9"/>
  <dimension ref="B1:O40"/>
  <sheetViews>
    <sheetView tabSelected="1" topLeftCell="A10" workbookViewId="0">
      <selection activeCell="D20" sqref="D20"/>
    </sheetView>
  </sheetViews>
  <sheetFormatPr baseColWidth="10" defaultRowHeight="15"/>
  <cols>
    <col min="1" max="1" width="2.5703125" customWidth="1"/>
    <col min="2" max="2" width="20.140625" customWidth="1"/>
    <col min="3" max="3" width="20.28515625" style="1" customWidth="1"/>
    <col min="4" max="4" width="20.42578125" customWidth="1"/>
    <col min="5" max="5" width="20.7109375" customWidth="1"/>
    <col min="6" max="6" width="25" style="1" customWidth="1"/>
    <col min="7" max="7" width="20.7109375" customWidth="1"/>
    <col min="8" max="8" width="17.85546875" style="1" customWidth="1"/>
    <col min="9" max="9" width="15.28515625" customWidth="1"/>
    <col min="10" max="10" width="10.28515625" customWidth="1"/>
    <col min="14" max="14" width="19.140625" customWidth="1"/>
  </cols>
  <sheetData>
    <row r="1" spans="2:10" s="1" customFormat="1"/>
    <row r="2" spans="2:10" ht="18.75">
      <c r="B2" s="373" t="s">
        <v>72</v>
      </c>
      <c r="C2" s="373"/>
      <c r="D2" s="373"/>
      <c r="E2" s="373"/>
    </row>
    <row r="4" spans="2:10" ht="15.75">
      <c r="B4" s="381" t="s">
        <v>14</v>
      </c>
      <c r="C4" s="382"/>
      <c r="D4" s="382"/>
      <c r="E4" s="383"/>
      <c r="F4" s="196"/>
      <c r="G4" s="374" t="s">
        <v>15</v>
      </c>
      <c r="H4" s="375"/>
      <c r="I4" s="376"/>
    </row>
    <row r="5" spans="2:10" ht="24.6" customHeight="1">
      <c r="B5" s="384"/>
      <c r="C5" s="385"/>
      <c r="D5" s="385"/>
      <c r="E5" s="386"/>
      <c r="F5" s="197"/>
      <c r="G5" s="369"/>
      <c r="H5" s="370"/>
      <c r="I5" s="371"/>
    </row>
    <row r="6" spans="2:10" s="1" customFormat="1" ht="15" customHeight="1">
      <c r="B6" s="372" t="e" cm="1">
        <f t="array" ref="B6">SUM('Structure coordinatrice'!B7:D7+#REF!+#REF!+#REF!+#REF!)</f>
        <v>#REF!</v>
      </c>
      <c r="C6" s="372"/>
      <c r="D6" s="372"/>
      <c r="E6" s="372"/>
      <c r="F6" s="372"/>
      <c r="G6" s="372"/>
      <c r="H6" s="372"/>
      <c r="I6" s="372"/>
      <c r="J6" s="195"/>
    </row>
    <row r="7" spans="2:10" s="1" customFormat="1" ht="18">
      <c r="B7" s="246"/>
      <c r="C7" s="246"/>
      <c r="D7" s="262" t="s">
        <v>93</v>
      </c>
      <c r="E7" s="387">
        <v>0</v>
      </c>
      <c r="F7" s="387"/>
      <c r="G7" s="246"/>
      <c r="H7" s="246"/>
      <c r="I7" s="246"/>
      <c r="J7" s="195"/>
    </row>
    <row r="8" spans="2:10" ht="15.6" customHeight="1" thickBot="1"/>
    <row r="9" spans="2:10" ht="54" customHeight="1">
      <c r="B9" s="365" t="s">
        <v>84</v>
      </c>
      <c r="C9" s="366"/>
      <c r="D9" s="191" t="s">
        <v>20</v>
      </c>
      <c r="E9" s="191" t="s">
        <v>21</v>
      </c>
      <c r="F9" s="191" t="s">
        <v>75</v>
      </c>
      <c r="G9" s="191" t="s">
        <v>20</v>
      </c>
      <c r="H9" s="192" t="s">
        <v>21</v>
      </c>
      <c r="I9" s="193" t="s">
        <v>75</v>
      </c>
    </row>
    <row r="10" spans="2:10" s="1" customFormat="1" ht="14.45" customHeight="1">
      <c r="B10" s="367"/>
      <c r="C10" s="368"/>
      <c r="D10" s="362" t="s">
        <v>36</v>
      </c>
      <c r="E10" s="362"/>
      <c r="F10" s="362"/>
      <c r="G10" s="363" t="s">
        <v>71</v>
      </c>
      <c r="H10" s="363"/>
      <c r="I10" s="364"/>
    </row>
    <row r="11" spans="2:10">
      <c r="B11" s="181" t="s">
        <v>82</v>
      </c>
      <c r="C11" s="186">
        <f>'Structure coordinatrice'!E5</f>
        <v>0</v>
      </c>
      <c r="D11" s="187">
        <f>'Structure coordinatrice'!G25+'Structure coordinatrice'!D43+'Structure coordinatrice'!F61+'Structure coordinatrice'!D80</f>
        <v>0</v>
      </c>
      <c r="E11" s="188">
        <f>'Structure coordinatrice'!G91</f>
        <v>0</v>
      </c>
      <c r="F11" s="189">
        <f>SUM(D11:E11)</f>
        <v>0</v>
      </c>
      <c r="G11" s="183">
        <f>'Structure coordinatrice'!G25+'Structure coordinatrice'!E43+'Structure coordinatrice'!G61+'Structure coordinatrice'!E80</f>
        <v>0</v>
      </c>
      <c r="H11" s="183">
        <f>'Structure coordinatrice'!H91</f>
        <v>0</v>
      </c>
      <c r="I11" s="184">
        <f>SUM(G11:H11)</f>
        <v>0</v>
      </c>
    </row>
    <row r="12" spans="2:10">
      <c r="B12" s="181" t="s">
        <v>83</v>
      </c>
      <c r="C12" s="186" t="e">
        <f>#REF!</f>
        <v>#REF!</v>
      </c>
      <c r="D12" s="187" t="e">
        <f>#REF!+#REF!+#REF!+#REF!</f>
        <v>#REF!</v>
      </c>
      <c r="E12" s="188" t="e">
        <f>#REF!</f>
        <v>#REF!</v>
      </c>
      <c r="F12" s="189" t="e">
        <f t="shared" ref="F12:F15" si="0">SUM(D12:E12)</f>
        <v>#REF!</v>
      </c>
      <c r="G12" s="183" t="e">
        <f>#REF!+#REF!+#REF!+#REF!</f>
        <v>#REF!</v>
      </c>
      <c r="H12" s="183" t="e">
        <f>#REF!</f>
        <v>#REF!</v>
      </c>
      <c r="I12" s="184" t="e">
        <f t="shared" ref="I12:I15" si="1">SUM(G12:H12)</f>
        <v>#REF!</v>
      </c>
    </row>
    <row r="13" spans="2:10">
      <c r="B13" s="181" t="s">
        <v>79</v>
      </c>
      <c r="C13" s="186" t="e">
        <f>#REF!</f>
        <v>#REF!</v>
      </c>
      <c r="D13" s="187" t="e">
        <f>#REF!+#REF!+#REF!+#REF!</f>
        <v>#REF!</v>
      </c>
      <c r="E13" s="188" t="e">
        <f>#REF!</f>
        <v>#REF!</v>
      </c>
      <c r="F13" s="189" t="e">
        <f t="shared" si="0"/>
        <v>#REF!</v>
      </c>
      <c r="G13" s="183" t="e">
        <f>#REF!+#REF!+#REF!+#REF!</f>
        <v>#REF!</v>
      </c>
      <c r="H13" s="183" t="e">
        <f>#REF!</f>
        <v>#REF!</v>
      </c>
      <c r="I13" s="184" t="e">
        <f t="shared" si="1"/>
        <v>#REF!</v>
      </c>
    </row>
    <row r="14" spans="2:10">
      <c r="B14" s="181" t="s">
        <v>80</v>
      </c>
      <c r="C14" s="186" t="e">
        <f>#REF!</f>
        <v>#REF!</v>
      </c>
      <c r="D14" s="187" t="e">
        <f>#REF!+#REF!+#REF!+#REF!</f>
        <v>#REF!</v>
      </c>
      <c r="E14" s="188" t="e">
        <f>#REF!</f>
        <v>#REF!</v>
      </c>
      <c r="F14" s="189" t="e">
        <f t="shared" si="0"/>
        <v>#REF!</v>
      </c>
      <c r="G14" s="183" t="e">
        <f>#REF!+#REF!+#REF!+#REF!</f>
        <v>#REF!</v>
      </c>
      <c r="H14" s="183" t="e">
        <f>#REF!</f>
        <v>#REF!</v>
      </c>
      <c r="I14" s="184" t="e">
        <f t="shared" si="1"/>
        <v>#REF!</v>
      </c>
    </row>
    <row r="15" spans="2:10">
      <c r="B15" s="182" t="s">
        <v>81</v>
      </c>
      <c r="C15" s="190" t="e">
        <f>#REF!</f>
        <v>#REF!</v>
      </c>
      <c r="D15" s="188" t="e">
        <f>#REF!+#REF!+#REF!+#REF!</f>
        <v>#REF!</v>
      </c>
      <c r="E15" s="188" t="e">
        <f>#REF!</f>
        <v>#REF!</v>
      </c>
      <c r="F15" s="189" t="e">
        <f t="shared" si="0"/>
        <v>#REF!</v>
      </c>
      <c r="G15" s="183" t="e">
        <f>#REF!+#REF!+#REF!+#REF!</f>
        <v>#REF!</v>
      </c>
      <c r="H15" s="183" t="e">
        <f>#REF!</f>
        <v>#REF!</v>
      </c>
      <c r="I15" s="184" t="e">
        <f t="shared" si="1"/>
        <v>#REF!</v>
      </c>
    </row>
    <row r="16" spans="2:10" s="1" customFormat="1">
      <c r="B16" s="177"/>
      <c r="C16" s="177"/>
      <c r="D16" s="178"/>
      <c r="E16" s="179"/>
      <c r="F16" s="179"/>
      <c r="G16" s="178"/>
      <c r="H16" s="180"/>
      <c r="I16" s="175"/>
    </row>
    <row r="17" spans="2:15" s="1" customFormat="1" ht="15.75" thickBot="1">
      <c r="B17" s="177"/>
      <c r="C17" s="177"/>
      <c r="D17" s="178"/>
      <c r="E17" s="178"/>
      <c r="F17" s="179"/>
      <c r="G17" s="178"/>
      <c r="H17" s="180"/>
      <c r="I17" s="175"/>
    </row>
    <row r="18" spans="2:15" s="1" customFormat="1">
      <c r="B18" s="365" t="s">
        <v>85</v>
      </c>
      <c r="C18" s="366"/>
      <c r="D18" s="380"/>
      <c r="E18" s="377" t="s">
        <v>88</v>
      </c>
      <c r="F18" s="378"/>
      <c r="G18" s="379"/>
      <c r="H18" s="208"/>
    </row>
    <row r="19" spans="2:15" s="1" customFormat="1">
      <c r="B19" s="181" t="s">
        <v>82</v>
      </c>
      <c r="C19" s="202">
        <f>C11</f>
        <v>0</v>
      </c>
      <c r="D19" s="215">
        <f>'Structure coordinatrice'!D105</f>
        <v>0</v>
      </c>
      <c r="E19" s="217" t="s">
        <v>82</v>
      </c>
      <c r="F19" s="198">
        <f>C19</f>
        <v>0</v>
      </c>
      <c r="G19" s="200">
        <f>'Structure coordinatrice'!F105</f>
        <v>0</v>
      </c>
      <c r="H19" s="209"/>
    </row>
    <row r="20" spans="2:15" s="1" customFormat="1">
      <c r="B20" s="181" t="s">
        <v>83</v>
      </c>
      <c r="C20" s="202" t="e">
        <f>C12</f>
        <v>#REF!</v>
      </c>
      <c r="D20" s="215" t="e">
        <f>#REF!</f>
        <v>#REF!</v>
      </c>
      <c r="E20" s="217" t="s">
        <v>83</v>
      </c>
      <c r="F20" s="198" t="e">
        <f>C20</f>
        <v>#REF!</v>
      </c>
      <c r="G20" s="200" t="e">
        <f>#REF!</f>
        <v>#REF!</v>
      </c>
      <c r="H20" s="209"/>
    </row>
    <row r="21" spans="2:15" s="1" customFormat="1">
      <c r="B21" s="181" t="s">
        <v>79</v>
      </c>
      <c r="C21" s="202" t="e">
        <f>C13</f>
        <v>#REF!</v>
      </c>
      <c r="D21" s="215" t="e">
        <f>#REF!</f>
        <v>#REF!</v>
      </c>
      <c r="E21" s="217" t="s">
        <v>79</v>
      </c>
      <c r="F21" s="198" t="e">
        <f>C21</f>
        <v>#REF!</v>
      </c>
      <c r="G21" s="200" t="e">
        <f>#REF!</f>
        <v>#REF!</v>
      </c>
      <c r="H21" s="209"/>
    </row>
    <row r="22" spans="2:15">
      <c r="B22" s="181" t="s">
        <v>80</v>
      </c>
      <c r="C22" s="203" t="e">
        <f>C14</f>
        <v>#REF!</v>
      </c>
      <c r="D22" s="215" t="e">
        <f>#REF!</f>
        <v>#REF!</v>
      </c>
      <c r="E22" s="217" t="s">
        <v>80</v>
      </c>
      <c r="F22" s="199" t="e">
        <f>C22</f>
        <v>#REF!</v>
      </c>
      <c r="G22" s="200" t="e">
        <f>#REF!</f>
        <v>#REF!</v>
      </c>
      <c r="H22" s="210"/>
    </row>
    <row r="23" spans="2:15" s="1" customFormat="1" ht="15.75" thickBot="1">
      <c r="B23" s="194" t="s">
        <v>81</v>
      </c>
      <c r="C23" s="204" t="e">
        <f>C15</f>
        <v>#REF!</v>
      </c>
      <c r="D23" s="216" t="e">
        <f>#REF!</f>
        <v>#REF!</v>
      </c>
      <c r="E23" s="218" t="s">
        <v>81</v>
      </c>
      <c r="F23" s="201" t="e">
        <f>C23</f>
        <v>#REF!</v>
      </c>
      <c r="G23" s="185" t="e">
        <f>#REF!</f>
        <v>#REF!</v>
      </c>
      <c r="H23" s="210"/>
    </row>
    <row r="24" spans="2:15" ht="1.9" customHeight="1">
      <c r="E24" s="176"/>
      <c r="F24"/>
      <c r="G24" s="1"/>
      <c r="H24"/>
    </row>
    <row r="25" spans="2:15">
      <c r="B25" s="205"/>
      <c r="C25" s="205" t="s">
        <v>86</v>
      </c>
      <c r="D25" s="211" t="e">
        <f>SUM(F11:F15)</f>
        <v>#REF!</v>
      </c>
      <c r="E25" s="213" t="e">
        <f>SUM(I11:I15)</f>
        <v>#REF!</v>
      </c>
      <c r="F25" s="206"/>
      <c r="G25" s="1"/>
      <c r="H25"/>
      <c r="J25" s="224"/>
      <c r="L25" s="224" t="s">
        <v>92</v>
      </c>
      <c r="O25" s="227" t="e">
        <f>IF(H11+H12+H13+H14+H15&gt;(D25)*0.1,"Le Plafond de 10% du coût réel de la stratégie globale est dépassé","")</f>
        <v>#REF!</v>
      </c>
    </row>
    <row r="26" spans="2:15">
      <c r="B26" s="205"/>
      <c r="C26" s="205" t="s">
        <v>87</v>
      </c>
      <c r="D26" s="211" t="e">
        <f>SUM(D19:D23)</f>
        <v>#REF!</v>
      </c>
      <c r="E26" s="213" t="e">
        <f>SUM(G19:G23)</f>
        <v>#REF!</v>
      </c>
      <c r="F26" s="206"/>
      <c r="G26" s="1"/>
      <c r="H26"/>
      <c r="J26" s="224"/>
      <c r="L26" s="224" t="s">
        <v>116</v>
      </c>
      <c r="O26" t="e">
        <f>IF(D25&lt;30000,"Le coût total du projet est inférieur au plancher de 30 000 €",IF(D25&gt;300000,"Le coût total du projet est supérieur au plafond de 300 000 €",""))</f>
        <v>#REF!</v>
      </c>
    </row>
    <row r="27" spans="2:15">
      <c r="B27" s="205"/>
      <c r="C27" s="205" t="s">
        <v>76</v>
      </c>
      <c r="D27" s="212" t="e">
        <f>D26/D25</f>
        <v>#REF!</v>
      </c>
      <c r="E27" s="214" t="e">
        <f>E26/E25</f>
        <v>#REF!</v>
      </c>
      <c r="F27" s="207"/>
      <c r="G27" s="1"/>
      <c r="H27"/>
      <c r="J27" s="223"/>
    </row>
    <row r="28" spans="2:15" ht="10.9" customHeight="1"/>
    <row r="29" spans="2:15" ht="25.5">
      <c r="D29" s="220" t="s">
        <v>52</v>
      </c>
      <c r="E29" s="221" t="s">
        <v>89</v>
      </c>
    </row>
    <row r="30" spans="2:15" s="1" customFormat="1">
      <c r="D30" s="219" t="e">
        <f>D26/B6</f>
        <v>#REF!</v>
      </c>
      <c r="E30" s="222" t="e">
        <f>E26/B6</f>
        <v>#REF!</v>
      </c>
    </row>
    <row r="31" spans="2:15" ht="15.75" thickBot="1"/>
    <row r="32" spans="2:15">
      <c r="B32" s="353" t="s">
        <v>37</v>
      </c>
      <c r="C32" s="354"/>
      <c r="D32" s="354"/>
      <c r="E32" s="354"/>
      <c r="F32" s="355"/>
    </row>
    <row r="33" spans="2:6">
      <c r="B33" s="356"/>
      <c r="C33" s="357"/>
      <c r="D33" s="357"/>
      <c r="E33" s="357"/>
      <c r="F33" s="358"/>
    </row>
    <row r="34" spans="2:6">
      <c r="B34" s="356"/>
      <c r="C34" s="357"/>
      <c r="D34" s="357"/>
      <c r="E34" s="357"/>
      <c r="F34" s="358"/>
    </row>
    <row r="35" spans="2:6">
      <c r="B35" s="356"/>
      <c r="C35" s="357"/>
      <c r="D35" s="357"/>
      <c r="E35" s="357"/>
      <c r="F35" s="358"/>
    </row>
    <row r="36" spans="2:6">
      <c r="B36" s="356"/>
      <c r="C36" s="357"/>
      <c r="D36" s="357"/>
      <c r="E36" s="357"/>
      <c r="F36" s="358"/>
    </row>
    <row r="37" spans="2:6">
      <c r="B37" s="356"/>
      <c r="C37" s="357"/>
      <c r="D37" s="357"/>
      <c r="E37" s="357"/>
      <c r="F37" s="358"/>
    </row>
    <row r="38" spans="2:6">
      <c r="B38" s="356"/>
      <c r="C38" s="357"/>
      <c r="D38" s="357"/>
      <c r="E38" s="357"/>
      <c r="F38" s="358"/>
    </row>
    <row r="39" spans="2:6">
      <c r="B39" s="356"/>
      <c r="C39" s="357"/>
      <c r="D39" s="357"/>
      <c r="E39" s="357"/>
      <c r="F39" s="358"/>
    </row>
    <row r="40" spans="2:6" ht="15.75" thickBot="1">
      <c r="B40" s="359"/>
      <c r="C40" s="360"/>
      <c r="D40" s="360"/>
      <c r="E40" s="360"/>
      <c r="F40" s="361"/>
    </row>
  </sheetData>
  <mergeCells count="13">
    <mergeCell ref="B2:E2"/>
    <mergeCell ref="G4:I4"/>
    <mergeCell ref="E18:G18"/>
    <mergeCell ref="B18:D18"/>
    <mergeCell ref="B4:E4"/>
    <mergeCell ref="B5:E5"/>
    <mergeCell ref="E7:F7"/>
    <mergeCell ref="B32:F40"/>
    <mergeCell ref="D10:F10"/>
    <mergeCell ref="G10:I10"/>
    <mergeCell ref="B9:C10"/>
    <mergeCell ref="G5:I5"/>
    <mergeCell ref="B6:I6"/>
  </mergeCells>
  <phoneticPr fontId="60" type="noConversion"/>
  <dataValidations disablePrompts="1" count="1">
    <dataValidation allowBlank="1" showInputMessage="1" showErrorMessage="1" prompt="Nom de la structure candidate à titre individuel ou de la structure chef de file du consortium" sqref="G5 J6:J7" xr:uid="{E08A92E0-F417-4EBD-B775-2787703484B8}"/>
  </dataValidations>
  <pageMargins left="0.51181102362204722" right="0.31496062992125984" top="0.35433070866141736" bottom="0.15748031496062992" header="0.31496062992125984" footer="0.31496062992125984"/>
  <pageSetup paperSize="9" scale="8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8</vt:i4>
      </vt:variant>
      <vt:variant>
        <vt:lpstr>Plages nommées</vt:lpstr>
      </vt:variant>
      <vt:variant>
        <vt:i4>1</vt:i4>
      </vt:variant>
    </vt:vector>
  </HeadingPairs>
  <TitlesOfParts>
    <vt:vector size="9" baseType="lpstr">
      <vt:lpstr>Identité</vt:lpstr>
      <vt:lpstr>Coût jours</vt:lpstr>
      <vt:lpstr>Structure coordinatrice</vt:lpstr>
      <vt:lpstr>Partenaire 1</vt:lpstr>
      <vt:lpstr>Partenaire 2</vt:lpstr>
      <vt:lpstr>Partenaire 3</vt:lpstr>
      <vt:lpstr>Partenaire 4</vt:lpstr>
      <vt:lpstr>Synthèse</vt:lpstr>
      <vt:lpstr>'Coût jours'!Zone_d_impression</vt:lpstr>
    </vt:vector>
  </TitlesOfParts>
  <Company>Ministère de l'Agriculture et de l'Alimentation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NADEGE TRUPIN</dc:creator>
  <cp:lastModifiedBy>Stephane BEUZIT</cp:lastModifiedBy>
  <cp:revision>5</cp:revision>
  <cp:lastPrinted>2026-05-22T13:33:10Z</cp:lastPrinted>
  <dcterms:created xsi:type="dcterms:W3CDTF">2024-03-08T09:00:33Z</dcterms:created>
  <dcterms:modified xsi:type="dcterms:W3CDTF">2026-05-27T07:37:16Z</dcterms:modified>
</cp:coreProperties>
</file>