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J:\SRISE\10_Etudes\26_Filieres\05_Bovin_Lait\2026\"/>
    </mc:Choice>
  </mc:AlternateContent>
  <xr:revisionPtr revIDLastSave="0" documentId="13_ncr:1_{29255EDB-9866-497B-8B06-C0EC169AA1C3}" xr6:coauthVersionLast="47" xr6:coauthVersionMax="47" xr10:uidLastSave="{00000000-0000-0000-0000-000000000000}"/>
  <bookViews>
    <workbookView xWindow="1820" yWindow="1820" windowWidth="14400" windowHeight="7270" xr2:uid="{00000000-000D-0000-FFFF-FFFF00000000}"/>
  </bookViews>
  <sheets>
    <sheet name="Sommaire" sheetId="12" r:id="rId1"/>
    <sheet name="races" sheetId="13" r:id="rId2"/>
    <sheet name="effectif_VL" sheetId="27" r:id="rId3"/>
    <sheet name="livraison_lait_dpt" sheetId="2" r:id="rId4"/>
    <sheet name="evolution_livraison" sheetId="3" r:id="rId5"/>
    <sheet name="livraison_prix_mensuel" sheetId="4" r:id="rId6"/>
    <sheet name="nb_exploitations" sheetId="5" r:id="rId7"/>
    <sheet name="nb_actifs" sheetId="6" r:id="rId8"/>
    <sheet name="resultat_EA" sheetId="28" r:id="rId9"/>
    <sheet name="produit_EA" sheetId="29" r:id="rId10"/>
    <sheet name="charges_EA" sheetId="30" r:id="rId11"/>
    <sheet name="conso_inter_EA" sheetId="31" r:id="rId12"/>
    <sheet name="part_collecte" sheetId="7" r:id="rId13"/>
    <sheet name="localisation_IAA" sheetId="32" r:id="rId14"/>
    <sheet name="emploi_IAA_lait" sheetId="17" r:id="rId15"/>
    <sheet name="ind_eco_IAA" sheetId="18" r:id="rId16"/>
    <sheet name="transfo_lait" sheetId="8" r:id="rId17"/>
    <sheet name="prod_fromage" sheetId="9" r:id="rId18"/>
    <sheet name="evol_prod_fromage" sheetId="10" r:id="rId19"/>
    <sheet name="export" sheetId="19" r:id="rId20"/>
    <sheet name="bio_cheptel" sheetId="26" r:id="rId21"/>
    <sheet name="bio_livraison" sheetId="11" r:id="rId22"/>
    <sheet name="bio_evol_livraison" sheetId="25" r:id="rId23"/>
    <sheet name="bio_livraison_prix_mensuel" sheetId="22" r:id="rId24"/>
    <sheet name="bio_fabrication" sheetId="24" r:id="rId25"/>
  </sheets>
  <externalReferences>
    <externalReference r:id="rId26"/>
    <externalReference r:id="rId2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24" l="1"/>
  <c r="E11" i="24"/>
  <c r="F11" i="24"/>
  <c r="G11" i="24"/>
  <c r="H11" i="24"/>
  <c r="C11" i="24"/>
</calcChain>
</file>

<file path=xl/sharedStrings.xml><?xml version="1.0" encoding="utf-8"?>
<sst xmlns="http://schemas.openxmlformats.org/spreadsheetml/2006/main" count="489" uniqueCount="262">
  <si>
    <t>Nombre de producteurs de lait livrant à l'industrie</t>
  </si>
  <si>
    <t>Ardennes</t>
  </si>
  <si>
    <t>Aube</t>
  </si>
  <si>
    <t>Marne</t>
  </si>
  <si>
    <t xml:space="preserve">Haute-Marne </t>
  </si>
  <si>
    <t>Meurthe-et-Moselle</t>
  </si>
  <si>
    <t>Meuse</t>
  </si>
  <si>
    <t>Moselle</t>
  </si>
  <si>
    <t>Bas-Rhin</t>
  </si>
  <si>
    <t>Haut-Rhin</t>
  </si>
  <si>
    <t>Vosges</t>
  </si>
  <si>
    <t>Grand Est</t>
  </si>
  <si>
    <t>France métropolitaine</t>
  </si>
  <si>
    <t>s</t>
  </si>
  <si>
    <t>Année</t>
  </si>
  <si>
    <t>Nombre de producteurs</t>
  </si>
  <si>
    <t>Collecte moyenne annuelle par producteur</t>
  </si>
  <si>
    <t>Nombre d'exploitations dans le Grand Est</t>
  </si>
  <si>
    <t>Exploitations spécialisées en bovins lait (OTEX 4500)</t>
  </si>
  <si>
    <t>Nombre d'exploitations agricoles</t>
  </si>
  <si>
    <t>Nombre d'exploitations en GAEC ou sociétés</t>
  </si>
  <si>
    <t>Exploitations employant des salariés permanents</t>
  </si>
  <si>
    <t>* Otex : Orientation technico-économique des exploitations agricoles</t>
  </si>
  <si>
    <t>Nombre d'actifs agricoles dans les exploitations du Grand Est (en ETP)</t>
  </si>
  <si>
    <t>Ensemble des actifs agricoles</t>
  </si>
  <si>
    <t>Part de la collecte selon la taille des établissements collecteurs dans le Grand Est en 2023</t>
  </si>
  <si>
    <t>collectant moins de 10 millions de litres</t>
  </si>
  <si>
    <t>collectant de 10 à 50 millions de litres</t>
  </si>
  <si>
    <t>collectant de 50 à 100 millons de litres</t>
  </si>
  <si>
    <t>collectant de 100 à 500 millions de litres</t>
  </si>
  <si>
    <t>collectant 500 millions de litres et plus</t>
  </si>
  <si>
    <t>La taille est estimée selon le volume annuel total de collecte en France</t>
  </si>
  <si>
    <t>Lecture : 34% du volume de lait de vache livré en Grand Est est collecté par 3 entreprises collectant chacune 500 millions de litres ou plus sur l'ensemble du territoire national</t>
  </si>
  <si>
    <t>Laits liquides, produits frais et autres produits laitiers</t>
  </si>
  <si>
    <t>Fromage frais</t>
  </si>
  <si>
    <t>Fromage à pate molle</t>
  </si>
  <si>
    <t>Fromage à pate pressée cuite</t>
  </si>
  <si>
    <t>Fromage à pate pressée non cuite</t>
  </si>
  <si>
    <t>Produits finis (tonnes)</t>
  </si>
  <si>
    <t>Equivalent lait ( tonnes)</t>
  </si>
  <si>
    <t>Fromages de vache à pâte molle</t>
  </si>
  <si>
    <t>Fromages de vache frais</t>
  </si>
  <si>
    <t>dont</t>
  </si>
  <si>
    <t>Brie d'autres origines</t>
  </si>
  <si>
    <t>Brie de Meaux et de Melun AOP</t>
  </si>
  <si>
    <t>Munster AOP</t>
  </si>
  <si>
    <t>Chaource AOP</t>
  </si>
  <si>
    <t>Fromages de vache à pâte pressée non cuite</t>
  </si>
  <si>
    <t>Fromages de vache à pâte pressée cuite</t>
  </si>
  <si>
    <t>Total fromages de vaches</t>
  </si>
  <si>
    <t>France entière</t>
  </si>
  <si>
    <t>Champs : hors fondus, pâtes persillées et pâtes filées</t>
  </si>
  <si>
    <t>Livraison de lait à l'industrie 
(en milliers de litres)</t>
  </si>
  <si>
    <t>2015</t>
  </si>
  <si>
    <t>2016</t>
  </si>
  <si>
    <t>2017</t>
  </si>
  <si>
    <t>2018</t>
  </si>
  <si>
    <t>2019</t>
  </si>
  <si>
    <t>2020</t>
  </si>
  <si>
    <t>2021</t>
  </si>
  <si>
    <t>2022</t>
  </si>
  <si>
    <t>Fromage à pâte molle</t>
  </si>
  <si>
    <t>Fromage à pâte pressée non cuite</t>
  </si>
  <si>
    <t>Fromage à pâte pressée cuite</t>
  </si>
  <si>
    <t>Evolution annuelle</t>
  </si>
  <si>
    <t>Source : Agreste - Enquête annuelle laitière</t>
  </si>
  <si>
    <t>Part du total lait</t>
  </si>
  <si>
    <t>Livraisons mensuelles et prix du lait de vache bio dans le Grand Est de 2019 à 2024</t>
  </si>
  <si>
    <t>ANNEE</t>
  </si>
  <si>
    <t>MOIS</t>
  </si>
  <si>
    <t>Prix du lait conventionnel</t>
  </si>
  <si>
    <t>Volume collecté mensuel</t>
  </si>
  <si>
    <t>j</t>
  </si>
  <si>
    <t>f</t>
  </si>
  <si>
    <t>m</t>
  </si>
  <si>
    <t>a</t>
  </si>
  <si>
    <t>o</t>
  </si>
  <si>
    <t>n</t>
  </si>
  <si>
    <t>d</t>
  </si>
  <si>
    <t>2023</t>
  </si>
  <si>
    <t>2024</t>
  </si>
  <si>
    <t>* lait total : lait conventionnel + biologique</t>
  </si>
  <si>
    <t>*Lait total : lait conventionnel + biologique</t>
  </si>
  <si>
    <t>Production de fromage de vache dans le Grand Est et en France</t>
  </si>
  <si>
    <t>Evolution de la production fromagère dans le Grand Est</t>
  </si>
  <si>
    <t>Emploi salarié dans le établissements de transformation et de commerce du lait dans le Grand Est</t>
  </si>
  <si>
    <t>Champ : Grand Est</t>
  </si>
  <si>
    <t>Nombre d'établissement employeurs</t>
  </si>
  <si>
    <t>Part France</t>
  </si>
  <si>
    <t>Commerce de gros de produits laitiers, oeufs, huiles et matières grasses comestibles</t>
  </si>
  <si>
    <t>Fabrication d'autres produits laitiers</t>
  </si>
  <si>
    <t>Fabrication de fromage</t>
  </si>
  <si>
    <t>Fabrication de lait liquide et de produits frais</t>
  </si>
  <si>
    <t>Total</t>
  </si>
  <si>
    <t>Activité principale (NAF rev.2)</t>
  </si>
  <si>
    <t>Champ : Grand Est - Fromages de vache</t>
  </si>
  <si>
    <t>(1) Taux d'exportation : Chiffre d'affaires à l'exportation hors taxes / chiffre d'affaires hors taxes</t>
  </si>
  <si>
    <t>(2) Taux de valeur ajoutée : Valeur ajoutée hors taxes (y compris autres produits et autres charges) / chiffre d'affaires hors taxes</t>
  </si>
  <si>
    <t>(3) Taux de marge : Excédent brut d'exploitation / valeur ajoutée au coût des facteurs (y compris autres produits et autres charges)</t>
  </si>
  <si>
    <t>(4) Taux d'investissement : Investissements corporels bruts hors apports / valeur ajoutée hors taxes (y compris autres produits et autres charges)</t>
  </si>
  <si>
    <t>Fabrication de produits laitiers</t>
  </si>
  <si>
    <t>Industries alimentaires hors artisanat commercial</t>
  </si>
  <si>
    <t>Industries alimentaires hors artisanat commercial et boissons</t>
  </si>
  <si>
    <t>Chiffres d'affaires HT (millions d'euros)</t>
  </si>
  <si>
    <t>Taux d'exportation (1)</t>
  </si>
  <si>
    <t>Taux de valeur ajoutée (2)</t>
  </si>
  <si>
    <t>Taux de marge (3)</t>
  </si>
  <si>
    <t>Taux d'investissement (4)</t>
  </si>
  <si>
    <t>Champ : Grand Est - unités légales monorégionales et quasi-monorégionales des secteurs agroalimentaires (industries alimentaires et fabrication de boissons (division 10 et 11 de NAF rév. 2 ) (y compris micro-entrepreneurs)</t>
  </si>
  <si>
    <t>Exportations de produits laitiers et fromages par pays destinataire</t>
  </si>
  <si>
    <t>Champ : Exportations de produits laitiers et fromages au départ du Grand Est</t>
  </si>
  <si>
    <t>Autres</t>
  </si>
  <si>
    <t>Belgique</t>
  </si>
  <si>
    <t xml:space="preserve">Allemagne </t>
  </si>
  <si>
    <t>Espagne</t>
  </si>
  <si>
    <t>Italie</t>
  </si>
  <si>
    <t>Pays-Bas</t>
  </si>
  <si>
    <t>Livraisons de lait de vache biologique dans le Grand Est et en France</t>
  </si>
  <si>
    <t>Evolution du cheptel de vaches laitières certifiées bio et en conversion</t>
  </si>
  <si>
    <t>Evolution des livraisons annuelles de lait de vache biologique par livreur dans le Grand Est</t>
  </si>
  <si>
    <t>Source : Agreste - Enquete mensuelle laitière</t>
  </si>
  <si>
    <t>Nombre de livreurs</t>
  </si>
  <si>
    <t>Collecte moyenne annuelle par livreur</t>
  </si>
  <si>
    <t>Champ : Grand Est - lait biologique</t>
  </si>
  <si>
    <t>Fabrication de produits laitiers biologiques dans le Grand Est (hors vente directe)</t>
  </si>
  <si>
    <t>categorie</t>
  </si>
  <si>
    <t>Autres fromages</t>
  </si>
  <si>
    <t>Autres produits laitiers</t>
  </si>
  <si>
    <t>Lait conditionné, yaourts et desserts frais</t>
  </si>
  <si>
    <t>Volume collecté en Grand Est</t>
  </si>
  <si>
    <t>Nombre de collecteurs en Grand Est</t>
  </si>
  <si>
    <t>Vaches en conversion</t>
  </si>
  <si>
    <t>Vaches certifiées bio</t>
  </si>
  <si>
    <t>Nbre d'exploitations</t>
  </si>
  <si>
    <t>Les races de vaches laitières en Grand Est</t>
  </si>
  <si>
    <t>Race</t>
  </si>
  <si>
    <t>Part du cheptel</t>
  </si>
  <si>
    <t>Prim'Holstein</t>
  </si>
  <si>
    <t>Montbéliarde</t>
  </si>
  <si>
    <t>14 %</t>
  </si>
  <si>
    <t>Vosgienne</t>
  </si>
  <si>
    <t>1,3 %</t>
  </si>
  <si>
    <t>Effectif total</t>
  </si>
  <si>
    <t>Effectif moyen par exploitation</t>
  </si>
  <si>
    <t>Evolution de l'effectif de vaches laitières total et par exploitation</t>
  </si>
  <si>
    <t xml:space="preserve">Source : BDNI </t>
  </si>
  <si>
    <t>races</t>
  </si>
  <si>
    <t>effectif_VL</t>
  </si>
  <si>
    <t>livraison_lait_dpt</t>
  </si>
  <si>
    <t>evolution_livraison</t>
  </si>
  <si>
    <t>nb_exploitations</t>
  </si>
  <si>
    <t>25 centile</t>
  </si>
  <si>
    <t>05 centile</t>
  </si>
  <si>
    <t>Médiane</t>
  </si>
  <si>
    <t>Moyenne</t>
  </si>
  <si>
    <t>95 centile</t>
  </si>
  <si>
    <t>75 centile</t>
  </si>
  <si>
    <t>Evolution et dispersion du résultats des exploitations</t>
  </si>
  <si>
    <t>Champ : Moyennes et grandes exploitations - Exploitations spécialisées bovins lait (OTEX 45) - Grand Est</t>
  </si>
  <si>
    <t>RCAI / UTANS en euros courants</t>
  </si>
  <si>
    <t>Répartition des produits dans les exploitations</t>
  </si>
  <si>
    <t>Autres ventes (biens et services)</t>
  </si>
  <si>
    <t>Production immobilisée</t>
  </si>
  <si>
    <t xml:space="preserve">Indemnités </t>
  </si>
  <si>
    <t>Subventions</t>
  </si>
  <si>
    <t>Autres produits</t>
  </si>
  <si>
    <t>Poste</t>
  </si>
  <si>
    <t>Valeur (en €)</t>
  </si>
  <si>
    <t>nb_actifs</t>
  </si>
  <si>
    <t>produit_EA</t>
  </si>
  <si>
    <t>resultat_EA</t>
  </si>
  <si>
    <t>Répartition des charges dans les exploitations</t>
  </si>
  <si>
    <t>Charges de personnel</t>
  </si>
  <si>
    <t>Achat de travaux pour cultures</t>
  </si>
  <si>
    <t>Achat de travaux pour élevage</t>
  </si>
  <si>
    <t>Entretien batiments et matériels</t>
  </si>
  <si>
    <t>Assurances</t>
  </si>
  <si>
    <t>Autres charges</t>
  </si>
  <si>
    <t>charges_EA</t>
  </si>
  <si>
    <t>Répartition des consommations intermédiaires dans les exploitations</t>
  </si>
  <si>
    <t>Engrais</t>
  </si>
  <si>
    <t>Semences</t>
  </si>
  <si>
    <t>Produits phytosanitaires</t>
  </si>
  <si>
    <t>Alimentation animale</t>
  </si>
  <si>
    <t>Produits vétérinaires et reproduction</t>
  </si>
  <si>
    <t>Énergie</t>
  </si>
  <si>
    <t>Fournitures</t>
  </si>
  <si>
    <t>Autre</t>
  </si>
  <si>
    <t>conso_inter_EA</t>
  </si>
  <si>
    <t>part_collecte</t>
  </si>
  <si>
    <t>Localisation des établissements de transformation de lait</t>
  </si>
  <si>
    <t>localisation_IAA</t>
  </si>
  <si>
    <t>Ensemble de la fabrication de produits laitiers</t>
  </si>
  <si>
    <t>prod_fromage</t>
  </si>
  <si>
    <t>transfo_lait</t>
  </si>
  <si>
    <t>evol_prod_fromage</t>
  </si>
  <si>
    <t>Part des exportations</t>
  </si>
  <si>
    <t>Pays</t>
  </si>
  <si>
    <t>export</t>
  </si>
  <si>
    <t>bio_cheptel</t>
  </si>
  <si>
    <t>bio_livraison</t>
  </si>
  <si>
    <t>bio_evol_livraison</t>
  </si>
  <si>
    <t>bio_livraison_prix_mensuel</t>
  </si>
  <si>
    <t>bio_fabrication</t>
  </si>
  <si>
    <t>ind_eco_IAA</t>
  </si>
  <si>
    <t>emploi_IAA_lait</t>
  </si>
  <si>
    <t>Sommaire</t>
  </si>
  <si>
    <t>livraison_prix_mensuel</t>
  </si>
  <si>
    <t>Champ : Effectifs au 1er janvier de l'année - Grand Est</t>
  </si>
  <si>
    <t xml:space="preserve">Champ : Grand Est - hors vrac et produits dérivés </t>
  </si>
  <si>
    <t>79 %</t>
  </si>
  <si>
    <t>Source : BDNI 1er janvier 2026</t>
  </si>
  <si>
    <t>Moyenne quinquennale 2020-2024</t>
  </si>
  <si>
    <t>Evolution annuelle moyenne 2020/2024</t>
  </si>
  <si>
    <t>Part du Grand Est  (part France pour la ligne Grand Est)</t>
  </si>
  <si>
    <t>Part France : 10 %</t>
  </si>
  <si>
    <t>Part France : 8 %</t>
  </si>
  <si>
    <t>Livraisons de lait de vache par département du Grand Est et évolution</t>
  </si>
  <si>
    <t>Source : Agreste - Enquête annuelle laitière 2020 à 2024</t>
  </si>
  <si>
    <t>Evolution des livraisons annuelles de lait de vache par livreur dans le Grand Est</t>
  </si>
  <si>
    <t>Source : Agreste - Enquête annuelle 2001 à 2024</t>
  </si>
  <si>
    <t>Livraisons mensuelles et prix du lait de vache dans le Grand Est</t>
  </si>
  <si>
    <t>Part de la collecte selon la taille des établissements collecteurs dans le Grand Est</t>
  </si>
  <si>
    <t>Source : Agreste - Enquête annuelle laitière 2024</t>
  </si>
  <si>
    <t>&lt;1 %</t>
  </si>
  <si>
    <t>Nombre d'ETP employés dans l'année</t>
  </si>
  <si>
    <t>Evolution 2024/2023</t>
  </si>
  <si>
    <t>Source : Esane 2023 à méthode 2023, Flores 2023, Sirus, Insee - traitements SSP</t>
  </si>
  <si>
    <t>Source : Agreste - Enquête annuelle laitière 2024 - calcul SRISE - valeurs arrondies à la centaine</t>
  </si>
  <si>
    <t>Transformation du lait de vache dans le Grand Est (hors vente directe)</t>
  </si>
  <si>
    <t>Indicateurs économiques des entreprises de la région Grand Est</t>
  </si>
  <si>
    <t>Source : Source : Agreste - Enquête annuelle laitière 2024</t>
  </si>
  <si>
    <t>Production en tonnes 2024</t>
  </si>
  <si>
    <t>Part de la production nationale 2024</t>
  </si>
  <si>
    <t>Source : Douanes 2025</t>
  </si>
  <si>
    <t>2025</t>
  </si>
  <si>
    <t>Prix du lait bio</t>
  </si>
  <si>
    <t>Livraisons mensuelles et prix du lait de vache bio dans le Grand Est</t>
  </si>
  <si>
    <t>Lait total = lait bio + lait conventionnel</t>
  </si>
  <si>
    <t>Source : Insee, Flores 2024 - Nombre d'ETP employés dans l'année</t>
  </si>
  <si>
    <t>Nombre d'unités légales</t>
  </si>
  <si>
    <t>2024 
toutes Otex sauf viticulture</t>
  </si>
  <si>
    <t>Source : RICA 2010 à 2024</t>
  </si>
  <si>
    <t>Source : RICA BASES 2007 à 2024</t>
  </si>
  <si>
    <t>Champ : Moyennes et grandes exploitations - Exploitations spécialisées bovins lait (OTEX 45) - Grand Est - valeurs moyennes sur un échantillon de 104 exploitations</t>
  </si>
  <si>
    <t>Production brute végétaux</t>
  </si>
  <si>
    <t>Production animaux</t>
  </si>
  <si>
    <t>Production produits animaux (dont lait)</t>
  </si>
  <si>
    <t>Approvisionnements pour cultures</t>
  </si>
  <si>
    <t>Autres charges d'approvisionnement</t>
  </si>
  <si>
    <t>Fermages et loyers</t>
  </si>
  <si>
    <t>Dotation aux amortissements</t>
  </si>
  <si>
    <t>Charges sociales de l'exploitant</t>
  </si>
  <si>
    <t>Source : RA 2020 et ESEA 2023</t>
  </si>
  <si>
    <t>Evolution annuelle moyenne 2020-2023</t>
  </si>
  <si>
    <t>Chefs d’exploitations et coexploitants</t>
  </si>
  <si>
    <t>Main d'œuvre familiale</t>
  </si>
  <si>
    <t>Main d'œuvre non familiale</t>
  </si>
  <si>
    <t>Main d'œuvre occasionnelle</t>
  </si>
  <si>
    <t>En 2025, il y a 995 millions d'euros d'exportations de produits laitiers et fromages depuis le Grand Est,</t>
  </si>
  <si>
    <t xml:space="preserve"> soit 11,9 % des exportations françaises de ces produits.</t>
  </si>
  <si>
    <t>Fiche filière lait de vache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</si>
</sst>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\+0.0%;\-0.0%"/>
    <numFmt numFmtId="167" formatCode="0.0"/>
    <numFmt numFmtId="168" formatCode="0_ ;\-0\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Marianne"/>
      <family val="3"/>
    </font>
    <font>
      <b/>
      <sz val="11"/>
      <color theme="8"/>
      <name val="Marianne"/>
      <family val="3"/>
    </font>
    <font>
      <b/>
      <sz val="10"/>
      <color theme="8"/>
      <name val="Marianne"/>
      <family val="3"/>
    </font>
    <font>
      <b/>
      <sz val="9"/>
      <color theme="8"/>
      <name val="Marianne"/>
      <family val="3"/>
    </font>
    <font>
      <sz val="9"/>
      <color theme="1"/>
      <name val="Marianne"/>
      <family val="3"/>
    </font>
    <font>
      <sz val="9"/>
      <color theme="0"/>
      <name val="Marianne"/>
      <family val="3"/>
    </font>
    <font>
      <b/>
      <sz val="9"/>
      <color theme="1"/>
      <name val="Marianne"/>
      <family val="3"/>
    </font>
    <font>
      <i/>
      <sz val="9"/>
      <color theme="1"/>
      <name val="Marianne"/>
      <family val="3"/>
    </font>
    <font>
      <sz val="10"/>
      <color rgb="FF000000"/>
      <name val="Marianne"/>
      <family val="3"/>
    </font>
    <font>
      <sz val="10"/>
      <color theme="1"/>
      <name val="Marianne"/>
      <family val="3"/>
    </font>
    <font>
      <sz val="11"/>
      <color rgb="FF000000"/>
      <name val="Calibri"/>
      <family val="2"/>
      <scheme val="minor"/>
    </font>
    <font>
      <b/>
      <sz val="10"/>
      <color theme="1"/>
      <name val="Marianne"/>
      <family val="3"/>
    </font>
    <font>
      <sz val="8"/>
      <color rgb="FF000000"/>
      <name val="DejaVu Sans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Marianne"/>
      <family val="3"/>
    </font>
    <font>
      <sz val="9"/>
      <name val="Marianne"/>
      <family val="3"/>
    </font>
    <font>
      <i/>
      <sz val="9"/>
      <name val="Marianne"/>
      <family val="3"/>
    </font>
    <font>
      <u/>
      <sz val="9"/>
      <color theme="10"/>
      <name val="Marianne"/>
      <family val="3"/>
    </font>
    <font>
      <b/>
      <sz val="10"/>
      <color rgb="FF000000"/>
      <name val="Marianne"/>
      <family val="3"/>
    </font>
    <font>
      <sz val="10"/>
      <name val="Arial"/>
      <family val="2"/>
    </font>
    <font>
      <sz val="9"/>
      <color indexed="8"/>
      <name val="Marianne"/>
      <family val="3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"/>
      <name val="Arial"/>
      <family val="2"/>
    </font>
    <font>
      <sz val="10"/>
      <name val="Marianne"/>
      <family val="3"/>
    </font>
    <font>
      <sz val="10"/>
      <color indexed="8"/>
      <name val="Marianne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</cellStyleXfs>
  <cellXfs count="1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10" fillId="0" borderId="0" xfId="3" applyFont="1"/>
    <xf numFmtId="0" fontId="13" fillId="0" borderId="0" xfId="0" applyFont="1" applyAlignment="1">
      <alignment horizontal="center"/>
    </xf>
    <xf numFmtId="9" fontId="6" fillId="0" borderId="0" xfId="2" applyFont="1"/>
    <xf numFmtId="0" fontId="14" fillId="2" borderId="1" xfId="0" applyFont="1" applyFill="1" applyBorder="1" applyAlignment="1">
      <alignment vertical="center"/>
    </xf>
    <xf numFmtId="0" fontId="15" fillId="0" borderId="2" xfId="0" applyFont="1" applyBorder="1"/>
    <xf numFmtId="3" fontId="0" fillId="0" borderId="3" xfId="0" applyNumberFormat="1" applyBorder="1"/>
    <xf numFmtId="3" fontId="16" fillId="0" borderId="3" xfId="0" applyNumberFormat="1" applyFon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/>
    <xf numFmtId="164" fontId="6" fillId="0" borderId="3" xfId="1" applyNumberFormat="1" applyFont="1" applyBorder="1"/>
    <xf numFmtId="0" fontId="6" fillId="0" borderId="3" xfId="0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/>
    </xf>
    <xf numFmtId="167" fontId="6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/>
    </xf>
    <xf numFmtId="164" fontId="19" fillId="0" borderId="3" xfId="1" applyNumberFormat="1" applyFont="1" applyFill="1" applyBorder="1" applyAlignment="1">
      <alignment horizontal="center" vertical="center"/>
    </xf>
    <xf numFmtId="166" fontId="19" fillId="0" borderId="3" xfId="2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left" vertical="center"/>
    </xf>
    <xf numFmtId="164" fontId="18" fillId="0" borderId="3" xfId="1" applyNumberFormat="1" applyFont="1" applyFill="1" applyBorder="1" applyAlignment="1">
      <alignment horizontal="center" vertical="center"/>
    </xf>
    <xf numFmtId="166" fontId="18" fillId="0" borderId="3" xfId="2" applyNumberFormat="1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left" vertical="center"/>
    </xf>
    <xf numFmtId="164" fontId="20" fillId="0" borderId="3" xfId="1" applyNumberFormat="1" applyFont="1" applyFill="1" applyBorder="1" applyAlignment="1">
      <alignment horizontal="center" vertical="center"/>
    </xf>
    <xf numFmtId="166" fontId="20" fillId="0" borderId="3" xfId="2" applyNumberFormat="1" applyFont="1" applyFill="1" applyBorder="1" applyAlignment="1">
      <alignment horizontal="center" vertical="center"/>
    </xf>
    <xf numFmtId="0" fontId="19" fillId="0" borderId="0" xfId="0" applyFont="1"/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0" fontId="21" fillId="0" borderId="0" xfId="5" applyFont="1"/>
    <xf numFmtId="2" fontId="10" fillId="0" borderId="3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64" fontId="6" fillId="0" borderId="3" xfId="1" applyNumberFormat="1" applyFont="1" applyFill="1" applyBorder="1" applyAlignment="1">
      <alignment horizontal="center"/>
    </xf>
    <xf numFmtId="0" fontId="6" fillId="0" borderId="3" xfId="0" applyFont="1" applyFill="1" applyBorder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center" vertical="top"/>
    </xf>
    <xf numFmtId="0" fontId="24" fillId="0" borderId="0" xfId="6" applyFont="1" applyAlignment="1">
      <alignment horizontal="left" wrapText="1"/>
    </xf>
    <xf numFmtId="0" fontId="24" fillId="0" borderId="0" xfId="6" applyFont="1" applyAlignment="1">
      <alignment horizontal="center" wrapText="1"/>
    </xf>
    <xf numFmtId="0" fontId="24" fillId="0" borderId="0" xfId="6" applyFont="1" applyAlignment="1">
      <alignment horizontal="left" vertical="top" wrapText="1"/>
    </xf>
    <xf numFmtId="0" fontId="24" fillId="0" borderId="0" xfId="0" applyFont="1" applyAlignment="1">
      <alignment horizontal="left"/>
    </xf>
    <xf numFmtId="3" fontId="24" fillId="0" borderId="0" xfId="6" applyNumberFormat="1" applyFont="1" applyAlignment="1">
      <alignment horizontal="center" vertical="top"/>
    </xf>
    <xf numFmtId="0" fontId="19" fillId="0" borderId="3" xfId="0" applyFont="1" applyBorder="1"/>
    <xf numFmtId="0" fontId="19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8" fillId="0" borderId="3" xfId="0" applyFont="1" applyBorder="1"/>
    <xf numFmtId="3" fontId="6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vertical="center" wrapText="1"/>
    </xf>
    <xf numFmtId="9" fontId="6" fillId="0" borderId="3" xfId="2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19" fillId="0" borderId="3" xfId="0" applyFont="1" applyFill="1" applyBorder="1"/>
    <xf numFmtId="164" fontId="19" fillId="0" borderId="3" xfId="1" applyNumberFormat="1" applyFont="1" applyFill="1" applyBorder="1" applyAlignment="1">
      <alignment horizontal="center"/>
    </xf>
    <xf numFmtId="165" fontId="19" fillId="0" borderId="3" xfId="2" applyNumberFormat="1" applyFont="1" applyFill="1" applyBorder="1" applyAlignment="1">
      <alignment horizontal="center"/>
    </xf>
    <xf numFmtId="0" fontId="18" fillId="0" borderId="3" xfId="0" applyFont="1" applyFill="1" applyBorder="1" applyAlignment="1">
      <alignment horizontal="right" vertical="center" wrapText="1"/>
    </xf>
    <xf numFmtId="164" fontId="18" fillId="0" borderId="3" xfId="1" applyNumberFormat="1" applyFont="1" applyFill="1" applyBorder="1" applyAlignment="1">
      <alignment horizontal="center" vertical="center" wrapText="1"/>
    </xf>
    <xf numFmtId="165" fontId="18" fillId="0" borderId="3" xfId="2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right"/>
    </xf>
    <xf numFmtId="164" fontId="18" fillId="0" borderId="3" xfId="1" applyNumberFormat="1" applyFont="1" applyFill="1" applyBorder="1" applyAlignment="1">
      <alignment horizontal="center"/>
    </xf>
    <xf numFmtId="165" fontId="18" fillId="0" borderId="3" xfId="2" applyNumberFormat="1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 vertical="center" wrapText="1"/>
    </xf>
    <xf numFmtId="9" fontId="19" fillId="0" borderId="3" xfId="2" applyFont="1" applyFill="1" applyBorder="1" applyAlignment="1">
      <alignment horizontal="center" vertical="center"/>
    </xf>
    <xf numFmtId="9" fontId="18" fillId="0" borderId="3" xfId="2" applyFont="1" applyFill="1" applyBorder="1" applyAlignment="1">
      <alignment horizontal="center" vertical="center"/>
    </xf>
    <xf numFmtId="0" fontId="20" fillId="0" borderId="4" xfId="0" applyFont="1" applyFill="1" applyBorder="1"/>
    <xf numFmtId="0" fontId="19" fillId="0" borderId="6" xfId="0" applyFont="1" applyFill="1" applyBorder="1"/>
    <xf numFmtId="0" fontId="19" fillId="0" borderId="5" xfId="0" applyFont="1" applyFill="1" applyBorder="1"/>
    <xf numFmtId="0" fontId="20" fillId="0" borderId="6" xfId="0" applyFont="1" applyFill="1" applyBorder="1"/>
    <xf numFmtId="0" fontId="20" fillId="0" borderId="2" xfId="0" applyFont="1" applyFill="1" applyBorder="1"/>
    <xf numFmtId="0" fontId="20" fillId="0" borderId="5" xfId="0" applyFont="1" applyFill="1" applyBorder="1"/>
    <xf numFmtId="166" fontId="6" fillId="0" borderId="3" xfId="2" applyNumberFormat="1" applyFont="1" applyBorder="1"/>
    <xf numFmtId="164" fontId="0" fillId="0" borderId="3" xfId="1" applyNumberFormat="1" applyFont="1" applyBorder="1"/>
    <xf numFmtId="0" fontId="25" fillId="0" borderId="3" xfId="0" applyFont="1" applyBorder="1" applyAlignment="1">
      <alignment wrapText="1"/>
    </xf>
    <xf numFmtId="0" fontId="18" fillId="0" borderId="0" xfId="0" applyFont="1" applyFill="1" applyAlignment="1">
      <alignment horizontal="center" vertical="center"/>
    </xf>
    <xf numFmtId="0" fontId="18" fillId="0" borderId="3" xfId="0" applyFont="1" applyFill="1" applyBorder="1"/>
    <xf numFmtId="0" fontId="10" fillId="0" borderId="3" xfId="3" applyFont="1" applyBorder="1" applyAlignment="1">
      <alignment wrapText="1"/>
    </xf>
    <xf numFmtId="0" fontId="10" fillId="0" borderId="3" xfId="3" applyFont="1" applyBorder="1"/>
    <xf numFmtId="164" fontId="10" fillId="0" borderId="3" xfId="4" applyNumberFormat="1" applyFont="1" applyBorder="1"/>
    <xf numFmtId="43" fontId="10" fillId="0" borderId="3" xfId="1" applyFont="1" applyBorder="1"/>
    <xf numFmtId="0" fontId="13" fillId="0" borderId="3" xfId="0" applyFont="1" applyBorder="1" applyAlignment="1">
      <alignment horizontal="center"/>
    </xf>
    <xf numFmtId="0" fontId="11" fillId="0" borderId="3" xfId="0" applyFont="1" applyBorder="1"/>
    <xf numFmtId="164" fontId="11" fillId="0" borderId="3" xfId="1" applyNumberFormat="1" applyFont="1" applyBorder="1"/>
    <xf numFmtId="0" fontId="13" fillId="0" borderId="0" xfId="0" applyFont="1"/>
    <xf numFmtId="0" fontId="19" fillId="0" borderId="3" xfId="0" applyFont="1" applyFill="1" applyBorder="1" applyAlignment="1">
      <alignment horizontal="center" vertical="center" wrapText="1"/>
    </xf>
    <xf numFmtId="9" fontId="20" fillId="0" borderId="3" xfId="2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166" fontId="19" fillId="0" borderId="3" xfId="2" applyNumberFormat="1" applyFont="1" applyFill="1" applyBorder="1" applyAlignment="1">
      <alignment horizontal="center"/>
    </xf>
    <xf numFmtId="166" fontId="18" fillId="0" borderId="3" xfId="2" applyNumberFormat="1" applyFont="1" applyFill="1" applyBorder="1" applyAlignment="1">
      <alignment horizontal="center"/>
    </xf>
    <xf numFmtId="166" fontId="18" fillId="0" borderId="3" xfId="2" applyNumberFormat="1" applyFont="1" applyFill="1" applyBorder="1" applyAlignment="1">
      <alignment horizontal="center" vertical="center" wrapText="1"/>
    </xf>
    <xf numFmtId="0" fontId="26" fillId="0" borderId="0" xfId="0" applyFont="1"/>
    <xf numFmtId="9" fontId="19" fillId="0" borderId="3" xfId="2" applyFont="1" applyFill="1" applyBorder="1"/>
    <xf numFmtId="164" fontId="19" fillId="0" borderId="3" xfId="1" applyNumberFormat="1" applyFont="1" applyFill="1" applyBorder="1"/>
    <xf numFmtId="164" fontId="6" fillId="0" borderId="0" xfId="1" applyNumberFormat="1" applyFont="1"/>
    <xf numFmtId="164" fontId="6" fillId="0" borderId="0" xfId="0" applyNumberFormat="1" applyFont="1"/>
    <xf numFmtId="164" fontId="11" fillId="0" borderId="0" xfId="0" applyNumberFormat="1" applyFont="1"/>
    <xf numFmtId="0" fontId="27" fillId="0" borderId="0" xfId="0" applyFont="1" applyAlignment="1">
      <alignment horizontal="center" wrapText="1"/>
    </xf>
    <xf numFmtId="0" fontId="23" fillId="0" borderId="0" xfId="0" applyFont="1" applyAlignment="1">
      <alignment vertical="top"/>
    </xf>
    <xf numFmtId="3" fontId="27" fillId="0" borderId="0" xfId="0" applyNumberFormat="1" applyFont="1" applyAlignment="1">
      <alignment horizontal="center" vertical="top"/>
    </xf>
    <xf numFmtId="3" fontId="0" fillId="0" borderId="0" xfId="0" applyNumberFormat="1" applyAlignment="1">
      <alignment horizontal="center"/>
    </xf>
    <xf numFmtId="0" fontId="27" fillId="0" borderId="0" xfId="6" applyFont="1" applyAlignment="1">
      <alignment horizontal="left" wrapText="1"/>
    </xf>
    <xf numFmtId="0" fontId="27" fillId="0" borderId="0" xfId="6" applyFont="1" applyAlignment="1">
      <alignment horizontal="center" wrapText="1"/>
    </xf>
    <xf numFmtId="0" fontId="27" fillId="0" borderId="0" xfId="6" applyFont="1" applyAlignment="1">
      <alignment horizontal="left" vertical="top" wrapText="1"/>
    </xf>
    <xf numFmtId="164" fontId="29" fillId="0" borderId="3" xfId="1" applyNumberFormat="1" applyFont="1" applyBorder="1" applyAlignment="1">
      <alignment horizontal="center" wrapText="1"/>
    </xf>
    <xf numFmtId="164" fontId="11" fillId="0" borderId="0" xfId="1" applyNumberFormat="1" applyFont="1"/>
    <xf numFmtId="164" fontId="28" fillId="3" borderId="3" xfId="1" applyNumberFormat="1" applyFont="1" applyFill="1" applyBorder="1" applyAlignment="1">
      <alignment wrapText="1"/>
    </xf>
    <xf numFmtId="168" fontId="28" fillId="0" borderId="3" xfId="1" applyNumberFormat="1" applyFont="1" applyBorder="1"/>
    <xf numFmtId="168" fontId="28" fillId="0" borderId="3" xfId="1" applyNumberFormat="1" applyFont="1" applyBorder="1" applyAlignment="1">
      <alignment horizontal="center"/>
    </xf>
    <xf numFmtId="3" fontId="6" fillId="0" borderId="0" xfId="0" applyNumberFormat="1" applyFont="1"/>
    <xf numFmtId="166" fontId="19" fillId="0" borderId="3" xfId="1" applyNumberFormat="1" applyFont="1" applyFill="1" applyBorder="1" applyAlignment="1">
      <alignment horizontal="center" vertical="center"/>
    </xf>
    <xf numFmtId="166" fontId="6" fillId="0" borderId="3" xfId="2" applyNumberFormat="1" applyFont="1" applyFill="1" applyBorder="1" applyAlignment="1">
      <alignment horizontal="center" vertical="center"/>
    </xf>
    <xf numFmtId="0" fontId="16" fillId="0" borderId="0" xfId="0" applyFont="1"/>
    <xf numFmtId="9" fontId="0" fillId="0" borderId="0" xfId="2" applyFont="1"/>
    <xf numFmtId="0" fontId="18" fillId="0" borderId="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wrapText="1"/>
    </xf>
    <xf numFmtId="0" fontId="19" fillId="0" borderId="3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</cellXfs>
  <cellStyles count="7">
    <cellStyle name="Lien hypertexte" xfId="5" builtinId="8"/>
    <cellStyle name="Milliers" xfId="1" builtinId="3"/>
    <cellStyle name="Milliers 2" xfId="4" xr:uid="{1D6AF67E-BD87-4958-B87F-FCB094BC87C3}"/>
    <cellStyle name="Normal" xfId="0" builtinId="0"/>
    <cellStyle name="Normal 2" xfId="3" xr:uid="{936AF54D-AEF2-4D22-93D4-93A336EE29CC}"/>
    <cellStyle name="Normal_dispersion_resultat" xfId="6" xr:uid="{B665E0DA-3738-431F-A99F-33BA61D47FB4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effectif_VL!$D$7</c:f>
              <c:strCache>
                <c:ptCount val="1"/>
                <c:pt idx="0">
                  <c:v>Effectif 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effectif_VL!$C$8:$C$17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effectif_VL!$D$8:$D$17</c:f>
              <c:numCache>
                <c:formatCode>_-* #\ ##0_-;\-* #\ ##0_-;_-* "-"??_-;_-@_-</c:formatCode>
                <c:ptCount val="10"/>
                <c:pt idx="0">
                  <c:v>325200</c:v>
                </c:pt>
                <c:pt idx="1">
                  <c:v>321600</c:v>
                </c:pt>
                <c:pt idx="2">
                  <c:v>316300</c:v>
                </c:pt>
                <c:pt idx="3">
                  <c:v>314000</c:v>
                </c:pt>
                <c:pt idx="4">
                  <c:v>311500</c:v>
                </c:pt>
                <c:pt idx="5">
                  <c:v>304600</c:v>
                </c:pt>
                <c:pt idx="6">
                  <c:v>300500</c:v>
                </c:pt>
                <c:pt idx="7">
                  <c:v>293800</c:v>
                </c:pt>
                <c:pt idx="8">
                  <c:v>287500</c:v>
                </c:pt>
                <c:pt idx="9">
                  <c:v>276800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8-4D54-BB3F-865BB8540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7287744"/>
        <c:axId val="1177286080"/>
      </c:barChart>
      <c:lineChart>
        <c:grouping val="standard"/>
        <c:varyColors val="0"/>
        <c:ser>
          <c:idx val="1"/>
          <c:order val="1"/>
          <c:tx>
            <c:strRef>
              <c:f>effectif_VL!$E$7</c:f>
              <c:strCache>
                <c:ptCount val="1"/>
                <c:pt idx="0">
                  <c:v>Effectif moyen par exploitation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numRef>
              <c:f>effectif_VL!$C$8:$C$17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effectif_VL!$E$8:$E$17</c:f>
              <c:numCache>
                <c:formatCode>0.0</c:formatCode>
                <c:ptCount val="10"/>
                <c:pt idx="0">
                  <c:v>49.938882063882097</c:v>
                </c:pt>
                <c:pt idx="1">
                  <c:v>50.7882520132639</c:v>
                </c:pt>
                <c:pt idx="2">
                  <c:v>52.300099206349202</c:v>
                </c:pt>
                <c:pt idx="3">
                  <c:v>53.756932557343397</c:v>
                </c:pt>
                <c:pt idx="4">
                  <c:v>55.449350186932499</c:v>
                </c:pt>
                <c:pt idx="5">
                  <c:v>56.021699154100801</c:v>
                </c:pt>
                <c:pt idx="6">
                  <c:v>57.267962645321099</c:v>
                </c:pt>
                <c:pt idx="7">
                  <c:v>57.702416028285199</c:v>
                </c:pt>
                <c:pt idx="8">
                  <c:v>57.974188344424299</c:v>
                </c:pt>
                <c:pt idx="9">
                  <c:v>58.2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98-4D54-BB3F-865BB8540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8280720"/>
        <c:axId val="1178282800"/>
      </c:lineChart>
      <c:catAx>
        <c:axId val="117728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7286080"/>
        <c:crosses val="autoZero"/>
        <c:auto val="1"/>
        <c:lblAlgn val="ctr"/>
        <c:lblOffset val="100"/>
        <c:noMultiLvlLbl val="0"/>
      </c:catAx>
      <c:valAx>
        <c:axId val="117728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7287744"/>
        <c:crosses val="autoZero"/>
        <c:crossBetween val="between"/>
      </c:valAx>
      <c:valAx>
        <c:axId val="1178282800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8280720"/>
        <c:crosses val="max"/>
        <c:crossBetween val="between"/>
      </c:valAx>
      <c:catAx>
        <c:axId val="11782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8282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evolution_livraison!$E$6</c:f>
              <c:strCache>
                <c:ptCount val="1"/>
                <c:pt idx="0">
                  <c:v>Collecte moyenne annuelle par producteur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evolution_livraison!$C$7:$C$30</c:f>
              <c:numCache>
                <c:formatCode>General</c:formatCode>
                <c:ptCount val="2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</c:numCache>
            </c:numRef>
          </c:cat>
          <c:val>
            <c:numRef>
              <c:f>evolution_livraison!$E$7:$E$30</c:f>
              <c:numCache>
                <c:formatCode>_-* #\ ##0_-;\-* #\ ##0_-;_-* "-"??_-;_-@_-</c:formatCode>
                <c:ptCount val="24"/>
                <c:pt idx="0">
                  <c:v>226839.5</c:v>
                </c:pt>
                <c:pt idx="1">
                  <c:v>239810</c:v>
                </c:pt>
                <c:pt idx="2">
                  <c:v>240840.8</c:v>
                </c:pt>
                <c:pt idx="3">
                  <c:v>251373.8</c:v>
                </c:pt>
                <c:pt idx="4">
                  <c:v>266341</c:v>
                </c:pt>
                <c:pt idx="5">
                  <c:v>267148.79999999999</c:v>
                </c:pt>
                <c:pt idx="6">
                  <c:v>287013.59999999998</c:v>
                </c:pt>
                <c:pt idx="7">
                  <c:v>315244.3</c:v>
                </c:pt>
                <c:pt idx="8">
                  <c:v>324328.8</c:v>
                </c:pt>
                <c:pt idx="9">
                  <c:v>337732.4</c:v>
                </c:pt>
                <c:pt idx="10">
                  <c:v>371486.6</c:v>
                </c:pt>
                <c:pt idx="11">
                  <c:v>383090.7</c:v>
                </c:pt>
                <c:pt idx="12">
                  <c:v>392540.4</c:v>
                </c:pt>
                <c:pt idx="13">
                  <c:v>439230.8</c:v>
                </c:pt>
                <c:pt idx="14">
                  <c:v>458638.9</c:v>
                </c:pt>
                <c:pt idx="15">
                  <c:v>455563.9</c:v>
                </c:pt>
                <c:pt idx="16">
                  <c:v>465924.2</c:v>
                </c:pt>
                <c:pt idx="17">
                  <c:v>508811.7</c:v>
                </c:pt>
                <c:pt idx="18">
                  <c:v>516716.9</c:v>
                </c:pt>
                <c:pt idx="19">
                  <c:v>552638.80000000005</c:v>
                </c:pt>
                <c:pt idx="20">
                  <c:v>561017</c:v>
                </c:pt>
                <c:pt idx="21">
                  <c:v>589514.76612903224</c:v>
                </c:pt>
                <c:pt idx="22">
                  <c:v>595066.92471970106</c:v>
                </c:pt>
                <c:pt idx="23">
                  <c:v>643626.21875877562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0B-4D9C-8CC0-71A34D2BD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55714048"/>
        <c:axId val="1255715296"/>
      </c:barChart>
      <c:lineChart>
        <c:grouping val="standard"/>
        <c:varyColors val="0"/>
        <c:ser>
          <c:idx val="0"/>
          <c:order val="0"/>
          <c:tx>
            <c:strRef>
              <c:f>evolution_livraison!$D$6</c:f>
              <c:strCache>
                <c:ptCount val="1"/>
                <c:pt idx="0">
                  <c:v>Nombre de producteurs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numRef>
              <c:f>evolution_livraison!$C$7:$C$30</c:f>
              <c:numCache>
                <c:formatCode>General</c:formatCode>
                <c:ptCount val="2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</c:numCache>
            </c:numRef>
          </c:cat>
          <c:val>
            <c:numRef>
              <c:f>evolution_livraison!$D$7:$D$30</c:f>
              <c:numCache>
                <c:formatCode>_-* #\ ##0_-;\-* #\ ##0_-;_-* "-"??_-;_-@_-</c:formatCode>
                <c:ptCount val="24"/>
                <c:pt idx="0">
                  <c:v>9315</c:v>
                </c:pt>
                <c:pt idx="1">
                  <c:v>9030</c:v>
                </c:pt>
                <c:pt idx="2">
                  <c:v>8752</c:v>
                </c:pt>
                <c:pt idx="3">
                  <c:v>8436</c:v>
                </c:pt>
                <c:pt idx="4">
                  <c:v>8086</c:v>
                </c:pt>
                <c:pt idx="5">
                  <c:v>7806</c:v>
                </c:pt>
                <c:pt idx="6">
                  <c:v>7383</c:v>
                </c:pt>
                <c:pt idx="7">
                  <c:v>6906</c:v>
                </c:pt>
                <c:pt idx="8">
                  <c:v>6591</c:v>
                </c:pt>
                <c:pt idx="9">
                  <c:v>6328</c:v>
                </c:pt>
                <c:pt idx="10">
                  <c:v>6075</c:v>
                </c:pt>
                <c:pt idx="11">
                  <c:v>5736</c:v>
                </c:pt>
                <c:pt idx="12">
                  <c:v>5515</c:v>
                </c:pt>
                <c:pt idx="13">
                  <c:v>5275</c:v>
                </c:pt>
                <c:pt idx="14">
                  <c:v>5092</c:v>
                </c:pt>
                <c:pt idx="15">
                  <c:v>4876</c:v>
                </c:pt>
                <c:pt idx="16">
                  <c:v>4766</c:v>
                </c:pt>
                <c:pt idx="17">
                  <c:v>4461</c:v>
                </c:pt>
                <c:pt idx="18">
                  <c:v>4339</c:v>
                </c:pt>
                <c:pt idx="19">
                  <c:v>4196</c:v>
                </c:pt>
                <c:pt idx="20">
                  <c:v>3997</c:v>
                </c:pt>
                <c:pt idx="21">
                  <c:v>3844</c:v>
                </c:pt>
                <c:pt idx="22">
                  <c:v>3746</c:v>
                </c:pt>
                <c:pt idx="23">
                  <c:v>3561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0B-4D9C-8CC0-71A34D2BD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288160"/>
        <c:axId val="908269008"/>
      </c:lineChart>
      <c:catAx>
        <c:axId val="125571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5715296"/>
        <c:crosses val="autoZero"/>
        <c:auto val="1"/>
        <c:lblAlgn val="ctr"/>
        <c:lblOffset val="100"/>
        <c:noMultiLvlLbl val="0"/>
      </c:catAx>
      <c:valAx>
        <c:axId val="1255715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55714048"/>
        <c:crosses val="autoZero"/>
        <c:crossBetween val="between"/>
      </c:valAx>
      <c:valAx>
        <c:axId val="908269008"/>
        <c:scaling>
          <c:orientation val="minMax"/>
        </c:scaling>
        <c:delete val="0"/>
        <c:axPos val="r"/>
        <c:numFmt formatCode="_-* #\ ##0_-;\-* #\ 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77288160"/>
        <c:crosses val="max"/>
        <c:crossBetween val="between"/>
      </c:valAx>
      <c:catAx>
        <c:axId val="1177288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8269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livraison_prix_mensuel!$E$7</c:f>
              <c:strCache>
                <c:ptCount val="1"/>
                <c:pt idx="0">
                  <c:v>Volume collecté mensuel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livraison_prix_mensuel!$B$8:$C$79</c:f>
              <c:multiLvlStrCache>
                <c:ptCount val="72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j</c:v>
                  </c:pt>
                  <c:pt idx="25">
                    <c:v>f</c:v>
                  </c:pt>
                  <c:pt idx="26">
                    <c:v>m</c:v>
                  </c:pt>
                  <c:pt idx="27">
                    <c:v>a</c:v>
                  </c:pt>
                  <c:pt idx="28">
                    <c:v>m</c:v>
                  </c:pt>
                  <c:pt idx="29">
                    <c:v>j</c:v>
                  </c:pt>
                  <c:pt idx="30">
                    <c:v>j</c:v>
                  </c:pt>
                  <c:pt idx="31">
                    <c:v>a</c:v>
                  </c:pt>
                  <c:pt idx="32">
                    <c:v>s</c:v>
                  </c:pt>
                  <c:pt idx="33">
                    <c:v>o</c:v>
                  </c:pt>
                  <c:pt idx="34">
                    <c:v>n</c:v>
                  </c:pt>
                  <c:pt idx="35">
                    <c:v>d</c:v>
                  </c:pt>
                  <c:pt idx="36">
                    <c:v>j</c:v>
                  </c:pt>
                  <c:pt idx="37">
                    <c:v>f</c:v>
                  </c:pt>
                  <c:pt idx="38">
                    <c:v>m</c:v>
                  </c:pt>
                  <c:pt idx="39">
                    <c:v>a</c:v>
                  </c:pt>
                  <c:pt idx="40">
                    <c:v>m</c:v>
                  </c:pt>
                  <c:pt idx="41">
                    <c:v>j</c:v>
                  </c:pt>
                  <c:pt idx="42">
                    <c:v>j</c:v>
                  </c:pt>
                  <c:pt idx="43">
                    <c:v>a</c:v>
                  </c:pt>
                  <c:pt idx="44">
                    <c:v>s</c:v>
                  </c:pt>
                  <c:pt idx="45">
                    <c:v>o</c:v>
                  </c:pt>
                  <c:pt idx="46">
                    <c:v>n</c:v>
                  </c:pt>
                  <c:pt idx="47">
                    <c:v>d</c:v>
                  </c:pt>
                  <c:pt idx="48">
                    <c:v>j</c:v>
                  </c:pt>
                  <c:pt idx="49">
                    <c:v>f</c:v>
                  </c:pt>
                  <c:pt idx="50">
                    <c:v>m</c:v>
                  </c:pt>
                  <c:pt idx="51">
                    <c:v>a</c:v>
                  </c:pt>
                  <c:pt idx="52">
                    <c:v>m</c:v>
                  </c:pt>
                  <c:pt idx="53">
                    <c:v>j</c:v>
                  </c:pt>
                  <c:pt idx="54">
                    <c:v>j</c:v>
                  </c:pt>
                  <c:pt idx="55">
                    <c:v>a</c:v>
                  </c:pt>
                  <c:pt idx="56">
                    <c:v>s</c:v>
                  </c:pt>
                  <c:pt idx="57">
                    <c:v>o</c:v>
                  </c:pt>
                  <c:pt idx="58">
                    <c:v>n</c:v>
                  </c:pt>
                  <c:pt idx="59">
                    <c:v>d</c:v>
                  </c:pt>
                  <c:pt idx="60">
                    <c:v>j</c:v>
                  </c:pt>
                  <c:pt idx="61">
                    <c:v>f</c:v>
                  </c:pt>
                  <c:pt idx="62">
                    <c:v>m</c:v>
                  </c:pt>
                  <c:pt idx="63">
                    <c:v>a</c:v>
                  </c:pt>
                  <c:pt idx="64">
                    <c:v>m</c:v>
                  </c:pt>
                  <c:pt idx="65">
                    <c:v>j</c:v>
                  </c:pt>
                  <c:pt idx="66">
                    <c:v>j</c:v>
                  </c:pt>
                  <c:pt idx="67">
                    <c:v>a</c:v>
                  </c:pt>
                  <c:pt idx="68">
                    <c:v>s</c:v>
                  </c:pt>
                  <c:pt idx="69">
                    <c:v>o</c:v>
                  </c:pt>
                  <c:pt idx="70">
                    <c:v>n</c:v>
                  </c:pt>
                  <c:pt idx="71">
                    <c:v>d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  <c:pt idx="60">
                    <c:v>2025</c:v>
                  </c:pt>
                </c:lvl>
              </c:multiLvlStrCache>
            </c:multiLvlStrRef>
          </c:cat>
          <c:val>
            <c:numRef>
              <c:f>livraison_prix_mensuel!$E$8:$E$79</c:f>
              <c:numCache>
                <c:formatCode>0.00</c:formatCode>
                <c:ptCount val="72"/>
                <c:pt idx="0">
                  <c:v>100</c:v>
                </c:pt>
                <c:pt idx="1">
                  <c:v>95.876445580306395</c:v>
                </c:pt>
                <c:pt idx="2">
                  <c:v>103.43731567413001</c:v>
                </c:pt>
                <c:pt idx="3">
                  <c:v>99.608775244949911</c:v>
                </c:pt>
                <c:pt idx="4">
                  <c:v>98.680593781115917</c:v>
                </c:pt>
                <c:pt idx="5">
                  <c:v>90.44064826472858</c:v>
                </c:pt>
                <c:pt idx="6">
                  <c:v>88.340928948749038</c:v>
                </c:pt>
                <c:pt idx="7">
                  <c:v>82.200310985565309</c:v>
                </c:pt>
                <c:pt idx="8">
                  <c:v>80.140730971311498</c:v>
                </c:pt>
                <c:pt idx="9">
                  <c:v>84.934084820762806</c:v>
                </c:pt>
                <c:pt idx="10">
                  <c:v>85.741807066254154</c:v>
                </c:pt>
                <c:pt idx="11">
                  <c:v>92.632016327076954</c:v>
                </c:pt>
                <c:pt idx="12">
                  <c:v>96.295644097013707</c:v>
                </c:pt>
                <c:pt idx="13">
                  <c:v>88.954267052375883</c:v>
                </c:pt>
                <c:pt idx="14">
                  <c:v>99.587694133829203</c:v>
                </c:pt>
                <c:pt idx="15">
                  <c:v>98.046153197489659</c:v>
                </c:pt>
                <c:pt idx="16">
                  <c:v>99.281166591479078</c:v>
                </c:pt>
                <c:pt idx="17">
                  <c:v>88.943007077899722</c:v>
                </c:pt>
                <c:pt idx="18">
                  <c:v>85.106204965355275</c:v>
                </c:pt>
                <c:pt idx="19">
                  <c:v>80.251300672597807</c:v>
                </c:pt>
                <c:pt idx="20">
                  <c:v>76.02281746072731</c:v>
                </c:pt>
                <c:pt idx="21">
                  <c:v>81.210051979417514</c:v>
                </c:pt>
                <c:pt idx="22">
                  <c:v>81.783312988498807</c:v>
                </c:pt>
                <c:pt idx="23">
                  <c:v>90.081516716282593</c:v>
                </c:pt>
                <c:pt idx="24">
                  <c:v>95.510516828982063</c:v>
                </c:pt>
                <c:pt idx="25">
                  <c:v>88.503045608932155</c:v>
                </c:pt>
                <c:pt idx="26">
                  <c:v>99.045358640847752</c:v>
                </c:pt>
                <c:pt idx="27">
                  <c:v>95.942024769541035</c:v>
                </c:pt>
                <c:pt idx="28">
                  <c:v>98.914054004275471</c:v>
                </c:pt>
                <c:pt idx="29">
                  <c:v>89.477829747998754</c:v>
                </c:pt>
                <c:pt idx="30">
                  <c:v>87.077000137848259</c:v>
                </c:pt>
                <c:pt idx="31">
                  <c:v>81.668061128460195</c:v>
                </c:pt>
                <c:pt idx="32">
                  <c:v>79.383411737411251</c:v>
                </c:pt>
                <c:pt idx="33">
                  <c:v>85.312239419879958</c:v>
                </c:pt>
                <c:pt idx="34">
                  <c:v>84.775455561581424</c:v>
                </c:pt>
                <c:pt idx="35">
                  <c:v>90.356508542330346</c:v>
                </c:pt>
                <c:pt idx="36">
                  <c:v>95.006151459107642</c:v>
                </c:pt>
                <c:pt idx="37">
                  <c:v>87.399475036930525</c:v>
                </c:pt>
                <c:pt idx="38">
                  <c:v>97.17105202831425</c:v>
                </c:pt>
                <c:pt idx="39">
                  <c:v>94.696127018476389</c:v>
                </c:pt>
                <c:pt idx="40">
                  <c:v>95.832090436247697</c:v>
                </c:pt>
                <c:pt idx="41">
                  <c:v>86.492981560371945</c:v>
                </c:pt>
                <c:pt idx="42">
                  <c:v>84.662850118452198</c:v>
                </c:pt>
                <c:pt idx="43">
                  <c:v>80.660093495112463</c:v>
                </c:pt>
                <c:pt idx="44">
                  <c:v>77.069005470494673</c:v>
                </c:pt>
                <c:pt idx="45">
                  <c:v>82.514309087904408</c:v>
                </c:pt>
                <c:pt idx="46">
                  <c:v>83.348629414129505</c:v>
                </c:pt>
                <c:pt idx="47">
                  <c:v>92.15557105923105</c:v>
                </c:pt>
                <c:pt idx="48">
                  <c:v>97.717392049161646</c:v>
                </c:pt>
                <c:pt idx="49">
                  <c:v>94.69146195482702</c:v>
                </c:pt>
                <c:pt idx="50">
                  <c:v>102.4697675122508</c:v>
                </c:pt>
                <c:pt idx="51">
                  <c:v>98.60886225427528</c:v>
                </c:pt>
                <c:pt idx="52">
                  <c:v>99.342080242200382</c:v>
                </c:pt>
                <c:pt idx="53">
                  <c:v>91.630064745375577</c:v>
                </c:pt>
                <c:pt idx="54">
                  <c:v>88.925779487902233</c:v>
                </c:pt>
                <c:pt idx="55">
                  <c:v>82.93149798028719</c:v>
                </c:pt>
                <c:pt idx="56">
                  <c:v>78.137013004857394</c:v>
                </c:pt>
                <c:pt idx="57">
                  <c:v>81.926936546202171</c:v>
                </c:pt>
                <c:pt idx="58">
                  <c:v>80.91749066131328</c:v>
                </c:pt>
                <c:pt idx="59">
                  <c:v>86.861611812826311</c:v>
                </c:pt>
                <c:pt idx="60">
                  <c:v>90.681733853531625</c:v>
                </c:pt>
                <c:pt idx="61">
                  <c:v>84.343248146393421</c:v>
                </c:pt>
                <c:pt idx="62">
                  <c:v>95.347486530519092</c:v>
                </c:pt>
                <c:pt idx="63">
                  <c:v>94.653630017135512</c:v>
                </c:pt>
                <c:pt idx="64">
                  <c:v>95.686541780006607</c:v>
                </c:pt>
                <c:pt idx="65">
                  <c:v>85.025638594337494</c:v>
                </c:pt>
                <c:pt idx="66">
                  <c:v>82.244317579469424</c:v>
                </c:pt>
                <c:pt idx="67">
                  <c:v>80.369872781520414</c:v>
                </c:pt>
                <c:pt idx="68">
                  <c:v>79.585945019879063</c:v>
                </c:pt>
                <c:pt idx="69">
                  <c:v>86.643112179067515</c:v>
                </c:pt>
                <c:pt idx="70">
                  <c:v>87.620854720672355</c:v>
                </c:pt>
                <c:pt idx="71">
                  <c:v>96.665512319839991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C3-4D1C-84F5-709F75BF8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58644047"/>
        <c:axId val="1858641135"/>
      </c:barChart>
      <c:lineChart>
        <c:grouping val="standard"/>
        <c:varyColors val="0"/>
        <c:ser>
          <c:idx val="0"/>
          <c:order val="0"/>
          <c:tx>
            <c:strRef>
              <c:f>livraison_prix_mensuel!$D$7</c:f>
              <c:strCache>
                <c:ptCount val="1"/>
                <c:pt idx="0">
                  <c:v>Prix du lait conventionnel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livraison_prix_mensuel!$B$8:$C$79</c:f>
              <c:multiLvlStrCache>
                <c:ptCount val="72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j</c:v>
                  </c:pt>
                  <c:pt idx="25">
                    <c:v>f</c:v>
                  </c:pt>
                  <c:pt idx="26">
                    <c:v>m</c:v>
                  </c:pt>
                  <c:pt idx="27">
                    <c:v>a</c:v>
                  </c:pt>
                  <c:pt idx="28">
                    <c:v>m</c:v>
                  </c:pt>
                  <c:pt idx="29">
                    <c:v>j</c:v>
                  </c:pt>
                  <c:pt idx="30">
                    <c:v>j</c:v>
                  </c:pt>
                  <c:pt idx="31">
                    <c:v>a</c:v>
                  </c:pt>
                  <c:pt idx="32">
                    <c:v>s</c:v>
                  </c:pt>
                  <c:pt idx="33">
                    <c:v>o</c:v>
                  </c:pt>
                  <c:pt idx="34">
                    <c:v>n</c:v>
                  </c:pt>
                  <c:pt idx="35">
                    <c:v>d</c:v>
                  </c:pt>
                  <c:pt idx="36">
                    <c:v>j</c:v>
                  </c:pt>
                  <c:pt idx="37">
                    <c:v>f</c:v>
                  </c:pt>
                  <c:pt idx="38">
                    <c:v>m</c:v>
                  </c:pt>
                  <c:pt idx="39">
                    <c:v>a</c:v>
                  </c:pt>
                  <c:pt idx="40">
                    <c:v>m</c:v>
                  </c:pt>
                  <c:pt idx="41">
                    <c:v>j</c:v>
                  </c:pt>
                  <c:pt idx="42">
                    <c:v>j</c:v>
                  </c:pt>
                  <c:pt idx="43">
                    <c:v>a</c:v>
                  </c:pt>
                  <c:pt idx="44">
                    <c:v>s</c:v>
                  </c:pt>
                  <c:pt idx="45">
                    <c:v>o</c:v>
                  </c:pt>
                  <c:pt idx="46">
                    <c:v>n</c:v>
                  </c:pt>
                  <c:pt idx="47">
                    <c:v>d</c:v>
                  </c:pt>
                  <c:pt idx="48">
                    <c:v>j</c:v>
                  </c:pt>
                  <c:pt idx="49">
                    <c:v>f</c:v>
                  </c:pt>
                  <c:pt idx="50">
                    <c:v>m</c:v>
                  </c:pt>
                  <c:pt idx="51">
                    <c:v>a</c:v>
                  </c:pt>
                  <c:pt idx="52">
                    <c:v>m</c:v>
                  </c:pt>
                  <c:pt idx="53">
                    <c:v>j</c:v>
                  </c:pt>
                  <c:pt idx="54">
                    <c:v>j</c:v>
                  </c:pt>
                  <c:pt idx="55">
                    <c:v>a</c:v>
                  </c:pt>
                  <c:pt idx="56">
                    <c:v>s</c:v>
                  </c:pt>
                  <c:pt idx="57">
                    <c:v>o</c:v>
                  </c:pt>
                  <c:pt idx="58">
                    <c:v>n</c:v>
                  </c:pt>
                  <c:pt idx="59">
                    <c:v>d</c:v>
                  </c:pt>
                  <c:pt idx="60">
                    <c:v>j</c:v>
                  </c:pt>
                  <c:pt idx="61">
                    <c:v>f</c:v>
                  </c:pt>
                  <c:pt idx="62">
                    <c:v>m</c:v>
                  </c:pt>
                  <c:pt idx="63">
                    <c:v>a</c:v>
                  </c:pt>
                  <c:pt idx="64">
                    <c:v>m</c:v>
                  </c:pt>
                  <c:pt idx="65">
                    <c:v>j</c:v>
                  </c:pt>
                  <c:pt idx="66">
                    <c:v>j</c:v>
                  </c:pt>
                  <c:pt idx="67">
                    <c:v>a</c:v>
                  </c:pt>
                  <c:pt idx="68">
                    <c:v>s</c:v>
                  </c:pt>
                  <c:pt idx="69">
                    <c:v>o</c:v>
                  </c:pt>
                  <c:pt idx="70">
                    <c:v>n</c:v>
                  </c:pt>
                  <c:pt idx="71">
                    <c:v>d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  <c:pt idx="60">
                    <c:v>2025</c:v>
                  </c:pt>
                </c:lvl>
              </c:multiLvlStrCache>
            </c:multiLvlStrRef>
          </c:cat>
          <c:val>
            <c:numRef>
              <c:f>livraison_prix_mensuel!$D$8:$D$79</c:f>
              <c:numCache>
                <c:formatCode>0.00</c:formatCode>
                <c:ptCount val="72"/>
                <c:pt idx="0">
                  <c:v>360.66831000000002</c:v>
                </c:pt>
                <c:pt idx="1">
                  <c:v>361.52534000000003</c:v>
                </c:pt>
                <c:pt idx="2">
                  <c:v>358.61025000000001</c:v>
                </c:pt>
                <c:pt idx="3">
                  <c:v>345.17248999999998</c:v>
                </c:pt>
                <c:pt idx="4">
                  <c:v>342.25957</c:v>
                </c:pt>
                <c:pt idx="5">
                  <c:v>342.91063000000003</c:v>
                </c:pt>
                <c:pt idx="6">
                  <c:v>348.73203000000001</c:v>
                </c:pt>
                <c:pt idx="7">
                  <c:v>351.84627</c:v>
                </c:pt>
                <c:pt idx="8">
                  <c:v>364.57567999999998</c:v>
                </c:pt>
                <c:pt idx="9">
                  <c:v>366.22406000000001</c:v>
                </c:pt>
                <c:pt idx="10">
                  <c:v>360.18124999999998</c:v>
                </c:pt>
                <c:pt idx="11">
                  <c:v>358.00733000000002</c:v>
                </c:pt>
                <c:pt idx="12">
                  <c:v>360.11365999999998</c:v>
                </c:pt>
                <c:pt idx="13">
                  <c:v>356.91316999999998</c:v>
                </c:pt>
                <c:pt idx="14">
                  <c:v>354.25655</c:v>
                </c:pt>
                <c:pt idx="15">
                  <c:v>358.04539</c:v>
                </c:pt>
                <c:pt idx="16">
                  <c:v>357.70044999999999</c:v>
                </c:pt>
                <c:pt idx="17">
                  <c:v>359.86045000000001</c:v>
                </c:pt>
                <c:pt idx="18">
                  <c:v>365.68360000000001</c:v>
                </c:pt>
                <c:pt idx="19">
                  <c:v>372.19402000000002</c:v>
                </c:pt>
                <c:pt idx="20">
                  <c:v>381.50684999999999</c:v>
                </c:pt>
                <c:pt idx="21">
                  <c:v>386.75218999999998</c:v>
                </c:pt>
                <c:pt idx="22">
                  <c:v>388.94483000000002</c:v>
                </c:pt>
                <c:pt idx="23">
                  <c:v>387.91284999999999</c:v>
                </c:pt>
                <c:pt idx="24">
                  <c:v>395.13189</c:v>
                </c:pt>
                <c:pt idx="25">
                  <c:v>401.36788000000001</c:v>
                </c:pt>
                <c:pt idx="26">
                  <c:v>415.43518999999998</c:v>
                </c:pt>
                <c:pt idx="27">
                  <c:v>421.3331</c:v>
                </c:pt>
                <c:pt idx="28">
                  <c:v>428.15377000000001</c:v>
                </c:pt>
                <c:pt idx="29">
                  <c:v>433.97534000000002</c:v>
                </c:pt>
                <c:pt idx="30">
                  <c:v>451.31366000000003</c:v>
                </c:pt>
                <c:pt idx="31">
                  <c:v>448.44110000000001</c:v>
                </c:pt>
                <c:pt idx="32">
                  <c:v>465.26456000000002</c:v>
                </c:pt>
                <c:pt idx="33">
                  <c:v>487.50974000000002</c:v>
                </c:pt>
                <c:pt idx="34">
                  <c:v>481.85969999999998</c:v>
                </c:pt>
                <c:pt idx="35">
                  <c:v>498.94562999999999</c:v>
                </c:pt>
                <c:pt idx="36">
                  <c:v>494.69983999999999</c:v>
                </c:pt>
                <c:pt idx="37">
                  <c:v>497.41255000000001</c:v>
                </c:pt>
                <c:pt idx="38">
                  <c:v>482.23358999999999</c:v>
                </c:pt>
                <c:pt idx="39">
                  <c:v>474.14598000000001</c:v>
                </c:pt>
                <c:pt idx="40">
                  <c:v>461.84982000000002</c:v>
                </c:pt>
                <c:pt idx="41">
                  <c:v>460.9547</c:v>
                </c:pt>
                <c:pt idx="42">
                  <c:v>467.22877999999997</c:v>
                </c:pt>
                <c:pt idx="43">
                  <c:v>472.25643000000002</c:v>
                </c:pt>
                <c:pt idx="44">
                  <c:v>478.24437999999998</c:v>
                </c:pt>
                <c:pt idx="45">
                  <c:v>479.98988000000003</c:v>
                </c:pt>
                <c:pt idx="46">
                  <c:v>478.57682999999997</c:v>
                </c:pt>
                <c:pt idx="47">
                  <c:v>475.64350000000002</c:v>
                </c:pt>
                <c:pt idx="48">
                  <c:v>471.55867999999998</c:v>
                </c:pt>
                <c:pt idx="49">
                  <c:v>468.46379000000002</c:v>
                </c:pt>
                <c:pt idx="50">
                  <c:v>472.87011000000001</c:v>
                </c:pt>
                <c:pt idx="51">
                  <c:v>463.04181999999997</c:v>
                </c:pt>
                <c:pt idx="52">
                  <c:v>459.30522999999999</c:v>
                </c:pt>
                <c:pt idx="53">
                  <c:v>457.95886000000002</c:v>
                </c:pt>
                <c:pt idx="54">
                  <c:v>468.52553</c:v>
                </c:pt>
                <c:pt idx="55">
                  <c:v>472.52857</c:v>
                </c:pt>
                <c:pt idx="56">
                  <c:v>485.98439000000002</c:v>
                </c:pt>
                <c:pt idx="57">
                  <c:v>487.5462</c:v>
                </c:pt>
                <c:pt idx="58">
                  <c:v>503.31450000000001</c:v>
                </c:pt>
                <c:pt idx="59">
                  <c:v>504.22895</c:v>
                </c:pt>
                <c:pt idx="60">
                  <c:v>504.36043000000001</c:v>
                </c:pt>
                <c:pt idx="61">
                  <c:v>503.89152999999999</c:v>
                </c:pt>
                <c:pt idx="62">
                  <c:v>498.68878000000001</c:v>
                </c:pt>
                <c:pt idx="63">
                  <c:v>494.76571999999999</c:v>
                </c:pt>
                <c:pt idx="64">
                  <c:v>490.74281000000002</c:v>
                </c:pt>
                <c:pt idx="65">
                  <c:v>496.05741999999998</c:v>
                </c:pt>
                <c:pt idx="66">
                  <c:v>498.78980000000001</c:v>
                </c:pt>
                <c:pt idx="67">
                  <c:v>507.65485999999999</c:v>
                </c:pt>
                <c:pt idx="68">
                  <c:v>517.18916000000002</c:v>
                </c:pt>
                <c:pt idx="69">
                  <c:v>513.33716000000004</c:v>
                </c:pt>
                <c:pt idx="70">
                  <c:v>507.01188000000002</c:v>
                </c:pt>
                <c:pt idx="71">
                  <c:v>499.50036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C3-4D1C-84F5-709F75BF8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1274335"/>
        <c:axId val="1858641551"/>
      </c:lineChart>
      <c:catAx>
        <c:axId val="185864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58641135"/>
        <c:crosses val="autoZero"/>
        <c:auto val="1"/>
        <c:lblAlgn val="ctr"/>
        <c:lblOffset val="100"/>
        <c:noMultiLvlLbl val="0"/>
      </c:catAx>
      <c:valAx>
        <c:axId val="1858641135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800"/>
                  <a:t>Volume</a:t>
                </a:r>
                <a:r>
                  <a:rPr lang="fr-FR" sz="800" baseline="0"/>
                  <a:t> collecté en base 100 janvier 2019</a:t>
                </a:r>
                <a:endParaRPr lang="fr-FR" sz="8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58644047"/>
        <c:crosses val="autoZero"/>
        <c:crossBetween val="between"/>
      </c:valAx>
      <c:valAx>
        <c:axId val="1858641551"/>
        <c:scaling>
          <c:orientation val="minMax"/>
          <c:max val="550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/>
                  <a:t>Prix</a:t>
                </a:r>
                <a:r>
                  <a:rPr lang="fr-FR" sz="900" baseline="0"/>
                  <a:t> en €/1000L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61274335"/>
        <c:crosses val="max"/>
        <c:crossBetween val="between"/>
      </c:valAx>
      <c:catAx>
        <c:axId val="18612743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5864155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43006533583729"/>
          <c:y val="4.5845145418573971E-2"/>
          <c:w val="0.83604111823782035"/>
          <c:h val="0.82404748825001539"/>
        </c:manualLayout>
      </c:layout>
      <c:lineChart>
        <c:grouping val="standard"/>
        <c:varyColors val="0"/>
        <c:ser>
          <c:idx val="0"/>
          <c:order val="0"/>
          <c:tx>
            <c:strRef>
              <c:f>[1]dispersion_resultat!$H$5</c:f>
              <c:strCache>
                <c:ptCount val="1"/>
                <c:pt idx="0">
                  <c:v>25 centile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cat>
            <c:strRef>
              <c:f>[1]dispersion_resultat!$I$4:$Y$4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6">
                  <c:v>2024 
toutes Otex sauf viticulture</c:v>
                </c:pt>
              </c:strCache>
            </c:strRef>
          </c:cat>
          <c:val>
            <c:numRef>
              <c:f>[1]dispersion_resultat!$I$5:$Y$5</c:f>
              <c:numCache>
                <c:formatCode>General</c:formatCode>
                <c:ptCount val="17"/>
                <c:pt idx="0">
                  <c:v>20296.8</c:v>
                </c:pt>
                <c:pt idx="1">
                  <c:v>20456.75</c:v>
                </c:pt>
                <c:pt idx="2">
                  <c:v>7915</c:v>
                </c:pt>
                <c:pt idx="3">
                  <c:v>7742</c:v>
                </c:pt>
                <c:pt idx="4">
                  <c:v>13733</c:v>
                </c:pt>
                <c:pt idx="5">
                  <c:v>3090.80666666667</c:v>
                </c:pt>
                <c:pt idx="6">
                  <c:v>738.35500000000297</c:v>
                </c:pt>
                <c:pt idx="7">
                  <c:v>9992.1949999999997</c:v>
                </c:pt>
                <c:pt idx="8">
                  <c:v>10529.35</c:v>
                </c:pt>
                <c:pt idx="9">
                  <c:v>14657.43</c:v>
                </c:pt>
                <c:pt idx="10">
                  <c:v>14772.955</c:v>
                </c:pt>
                <c:pt idx="11">
                  <c:v>19710.759999999998</c:v>
                </c:pt>
                <c:pt idx="12">
                  <c:v>36466.42</c:v>
                </c:pt>
                <c:pt idx="13">
                  <c:v>19768.53</c:v>
                </c:pt>
                <c:pt idx="14">
                  <c:v>15543.9</c:v>
                </c:pt>
                <c:pt idx="16">
                  <c:v>1601.04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A4-4B9D-BD7D-E039F347620A}"/>
            </c:ext>
          </c:extLst>
        </c:ser>
        <c:ser>
          <c:idx val="1"/>
          <c:order val="1"/>
          <c:tx>
            <c:strRef>
              <c:f>[1]dispersion_resultat!$H$6</c:f>
              <c:strCache>
                <c:ptCount val="1"/>
                <c:pt idx="0">
                  <c:v>05 centile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solidFill>
                <a:srgbClr val="333333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cat>
            <c:strRef>
              <c:f>[1]dispersion_resultat!$I$4:$Y$4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6">
                  <c:v>2024 
toutes Otex sauf viticulture</c:v>
                </c:pt>
              </c:strCache>
            </c:strRef>
          </c:cat>
          <c:val>
            <c:numRef>
              <c:f>[1]dispersion_resultat!$I$6:$Y$6</c:f>
              <c:numCache>
                <c:formatCode>General</c:formatCode>
                <c:ptCount val="17"/>
                <c:pt idx="0">
                  <c:v>4539.8104265402799</c:v>
                </c:pt>
                <c:pt idx="1">
                  <c:v>4978.71</c:v>
                </c:pt>
                <c:pt idx="2">
                  <c:v>-1780.51</c:v>
                </c:pt>
                <c:pt idx="3">
                  <c:v>-11972</c:v>
                </c:pt>
                <c:pt idx="4">
                  <c:v>-6223</c:v>
                </c:pt>
                <c:pt idx="5">
                  <c:v>-22684.424999999999</c:v>
                </c:pt>
                <c:pt idx="6">
                  <c:v>-25472</c:v>
                </c:pt>
                <c:pt idx="7">
                  <c:v>-14706.27</c:v>
                </c:pt>
                <c:pt idx="8">
                  <c:v>-10476.674999999999</c:v>
                </c:pt>
                <c:pt idx="9">
                  <c:v>-5822.92</c:v>
                </c:pt>
                <c:pt idx="10">
                  <c:v>-3599.75</c:v>
                </c:pt>
                <c:pt idx="11">
                  <c:v>1864.37</c:v>
                </c:pt>
                <c:pt idx="12">
                  <c:v>3269.51</c:v>
                </c:pt>
                <c:pt idx="13">
                  <c:v>-4930.8999999999996</c:v>
                </c:pt>
                <c:pt idx="14">
                  <c:v>-6603.5133333333297</c:v>
                </c:pt>
                <c:pt idx="16">
                  <c:v>-48834.2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A4-4B9D-BD7D-E039F347620A}"/>
            </c:ext>
          </c:extLst>
        </c:ser>
        <c:ser>
          <c:idx val="2"/>
          <c:order val="2"/>
          <c:tx>
            <c:strRef>
              <c:f>[1]dispersion_resultat!$H$7</c:f>
              <c:strCache>
                <c:ptCount val="1"/>
                <c:pt idx="0">
                  <c:v>Médiane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[1]dispersion_resultat!$I$4:$Y$4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6">
                  <c:v>2024 
toutes Otex sauf viticulture</c:v>
                </c:pt>
              </c:strCache>
            </c:strRef>
          </c:cat>
          <c:val>
            <c:numRef>
              <c:f>[1]dispersion_resultat!$I$7:$Y$7</c:f>
              <c:numCache>
                <c:formatCode>General</c:formatCode>
                <c:ptCount val="17"/>
                <c:pt idx="0">
                  <c:v>27373</c:v>
                </c:pt>
                <c:pt idx="1">
                  <c:v>30144.65</c:v>
                </c:pt>
                <c:pt idx="2">
                  <c:v>23052.666666666701</c:v>
                </c:pt>
                <c:pt idx="3">
                  <c:v>19188.333333333299</c:v>
                </c:pt>
                <c:pt idx="4">
                  <c:v>27575</c:v>
                </c:pt>
                <c:pt idx="5">
                  <c:v>17306.794999999998</c:v>
                </c:pt>
                <c:pt idx="6">
                  <c:v>10956.5</c:v>
                </c:pt>
                <c:pt idx="7">
                  <c:v>22631.744999999999</c:v>
                </c:pt>
                <c:pt idx="8">
                  <c:v>22802.2633333333</c:v>
                </c:pt>
                <c:pt idx="9">
                  <c:v>24807.333333333299</c:v>
                </c:pt>
                <c:pt idx="10">
                  <c:v>24455.333333333299</c:v>
                </c:pt>
                <c:pt idx="11">
                  <c:v>35474.26</c:v>
                </c:pt>
                <c:pt idx="12">
                  <c:v>59218.47</c:v>
                </c:pt>
                <c:pt idx="13">
                  <c:v>38800.22</c:v>
                </c:pt>
                <c:pt idx="14">
                  <c:v>44752.88</c:v>
                </c:pt>
                <c:pt idx="16">
                  <c:v>21173.86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A4-4B9D-BD7D-E039F347620A}"/>
            </c:ext>
          </c:extLst>
        </c:ser>
        <c:ser>
          <c:idx val="3"/>
          <c:order val="3"/>
          <c:tx>
            <c:strRef>
              <c:f>[1]dispersion_resultat!$H$8</c:f>
              <c:strCache>
                <c:ptCount val="1"/>
                <c:pt idx="0">
                  <c:v>Moyenne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[1]dispersion_resultat!$I$4:$Y$4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6">
                  <c:v>2024 
toutes Otex sauf viticulture</c:v>
                </c:pt>
              </c:strCache>
            </c:strRef>
          </c:cat>
          <c:val>
            <c:numRef>
              <c:f>[1]dispersion_resultat!$I$8:$Y$8</c:f>
              <c:numCache>
                <c:formatCode>General</c:formatCode>
                <c:ptCount val="17"/>
                <c:pt idx="0">
                  <c:v>29001.783874175999</c:v>
                </c:pt>
                <c:pt idx="1">
                  <c:v>32549.554748435399</c:v>
                </c:pt>
                <c:pt idx="2">
                  <c:v>23653.7154728811</c:v>
                </c:pt>
                <c:pt idx="3">
                  <c:v>19558.0381307834</c:v>
                </c:pt>
                <c:pt idx="4">
                  <c:v>26801.924708871</c:v>
                </c:pt>
                <c:pt idx="5">
                  <c:v>15903.145172136499</c:v>
                </c:pt>
                <c:pt idx="6">
                  <c:v>9509.6317338118006</c:v>
                </c:pt>
                <c:pt idx="7">
                  <c:v>22097.029836313599</c:v>
                </c:pt>
                <c:pt idx="8">
                  <c:v>21396.196278683099</c:v>
                </c:pt>
                <c:pt idx="9">
                  <c:v>26526.913494344299</c:v>
                </c:pt>
                <c:pt idx="10">
                  <c:v>29957.679863625101</c:v>
                </c:pt>
                <c:pt idx="11">
                  <c:v>37789.828990464302</c:v>
                </c:pt>
                <c:pt idx="12">
                  <c:v>68941.787097376</c:v>
                </c:pt>
                <c:pt idx="13">
                  <c:v>43786.9735190094</c:v>
                </c:pt>
                <c:pt idx="14">
                  <c:v>44265.816587658301</c:v>
                </c:pt>
                <c:pt idx="16">
                  <c:v>29292.848833895201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A4-4B9D-BD7D-E039F347620A}"/>
            </c:ext>
          </c:extLst>
        </c:ser>
        <c:ser>
          <c:idx val="4"/>
          <c:order val="4"/>
          <c:tx>
            <c:strRef>
              <c:f>[1]dispersion_resultat!$H$9</c:f>
              <c:strCache>
                <c:ptCount val="1"/>
                <c:pt idx="0">
                  <c:v>95 centile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cat>
            <c:strRef>
              <c:f>[1]dispersion_resultat!$I$4:$Y$4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6">
                  <c:v>2024 
toutes Otex sauf viticulture</c:v>
                </c:pt>
              </c:strCache>
            </c:strRef>
          </c:cat>
          <c:val>
            <c:numRef>
              <c:f>[1]dispersion_resultat!$I$9:$Y$9</c:f>
              <c:numCache>
                <c:formatCode>General</c:formatCode>
                <c:ptCount val="17"/>
                <c:pt idx="0">
                  <c:v>58062.6</c:v>
                </c:pt>
                <c:pt idx="1">
                  <c:v>70138.466666666704</c:v>
                </c:pt>
                <c:pt idx="2">
                  <c:v>69122.5</c:v>
                </c:pt>
                <c:pt idx="3">
                  <c:v>56983.28</c:v>
                </c:pt>
                <c:pt idx="4">
                  <c:v>70759.97</c:v>
                </c:pt>
                <c:pt idx="5">
                  <c:v>52884.02</c:v>
                </c:pt>
                <c:pt idx="6">
                  <c:v>40079</c:v>
                </c:pt>
                <c:pt idx="7">
                  <c:v>57897.46</c:v>
                </c:pt>
                <c:pt idx="8">
                  <c:v>62120.800984050598</c:v>
                </c:pt>
                <c:pt idx="9">
                  <c:v>65800.41</c:v>
                </c:pt>
                <c:pt idx="10">
                  <c:v>70248</c:v>
                </c:pt>
                <c:pt idx="11">
                  <c:v>87242.764999999999</c:v>
                </c:pt>
                <c:pt idx="12">
                  <c:v>161261.1</c:v>
                </c:pt>
                <c:pt idx="13">
                  <c:v>100961.373333333</c:v>
                </c:pt>
                <c:pt idx="14">
                  <c:v>99529.734656229295</c:v>
                </c:pt>
                <c:pt idx="16">
                  <c:v>110768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A4-4B9D-BD7D-E039F347620A}"/>
            </c:ext>
          </c:extLst>
        </c:ser>
        <c:ser>
          <c:idx val="5"/>
          <c:order val="5"/>
          <c:tx>
            <c:strRef>
              <c:f>[1]dispersion_resultat!$H$10</c:f>
              <c:strCache>
                <c:ptCount val="1"/>
                <c:pt idx="0">
                  <c:v>75 centile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cat>
            <c:strRef>
              <c:f>[1]dispersion_resultat!$I$4:$Y$4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6">
                  <c:v>2024 
toutes Otex sauf viticulture</c:v>
                </c:pt>
              </c:strCache>
            </c:strRef>
          </c:cat>
          <c:val>
            <c:numRef>
              <c:f>[1]dispersion_resultat!$I$10:$Y$10</c:f>
              <c:numCache>
                <c:formatCode>General</c:formatCode>
                <c:ptCount val="17"/>
                <c:pt idx="0">
                  <c:v>37092.5</c:v>
                </c:pt>
                <c:pt idx="1">
                  <c:v>40595</c:v>
                </c:pt>
                <c:pt idx="2">
                  <c:v>32778.800000000003</c:v>
                </c:pt>
                <c:pt idx="3">
                  <c:v>32005.5690140808</c:v>
                </c:pt>
                <c:pt idx="4">
                  <c:v>37945.879999999997</c:v>
                </c:pt>
                <c:pt idx="5">
                  <c:v>29043.154200000001</c:v>
                </c:pt>
                <c:pt idx="6">
                  <c:v>20184</c:v>
                </c:pt>
                <c:pt idx="7">
                  <c:v>35226.42</c:v>
                </c:pt>
                <c:pt idx="8">
                  <c:v>34331.57</c:v>
                </c:pt>
                <c:pt idx="9">
                  <c:v>35132.26</c:v>
                </c:pt>
                <c:pt idx="10">
                  <c:v>47913.86</c:v>
                </c:pt>
                <c:pt idx="11">
                  <c:v>52741.5</c:v>
                </c:pt>
                <c:pt idx="12">
                  <c:v>96462.48</c:v>
                </c:pt>
                <c:pt idx="13">
                  <c:v>62185.846666666701</c:v>
                </c:pt>
                <c:pt idx="14">
                  <c:v>62355.040000000001</c:v>
                </c:pt>
                <c:pt idx="16">
                  <c:v>52854.855000000003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A4-4B9D-BD7D-E039F3476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3175">
              <a:solidFill>
                <a:srgbClr val="000000"/>
              </a:solidFill>
              <a:prstDash val="solid"/>
            </a:ln>
          </c:spPr>
        </c:hiLowLines>
        <c:upDownBars>
          <c:gapWidth val="150"/>
          <c:upBars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</c:upBars>
          <c:downBars>
            <c:spPr>
              <a:solidFill>
                <a:srgbClr val="000000"/>
              </a:solidFill>
              <a:ln w="3175">
                <a:solidFill>
                  <a:srgbClr val="000000"/>
                </a:solidFill>
                <a:prstDash val="solid"/>
              </a:ln>
            </c:spPr>
          </c:downBars>
        </c:upDownBars>
        <c:smooth val="0"/>
        <c:axId val="1425712768"/>
        <c:axId val="1"/>
      </c:lineChart>
      <c:catAx>
        <c:axId val="142571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158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75000"/>
          <c:min val="-5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RCAI/UTANS</a:t>
                </a:r>
              </a:p>
              <a:p>
                <a:pPr>
                  <a:defRPr/>
                </a:pPr>
                <a:r>
                  <a:rPr lang="fr-FR"/>
                  <a:t>en euros courant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425712768"/>
        <c:crosses val="autoZero"/>
        <c:crossBetween val="between"/>
        <c:majorUnit val="50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9188335431795213"/>
          <c:y val="6.5562645395960656E-2"/>
          <c:w val="0.19501070058550374"/>
          <c:h val="7.0143916574186616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6993694679916"/>
          <c:y val="6.9518716577540107E-2"/>
          <c:w val="0.47265392940790868"/>
          <c:h val="0.80136760031095822"/>
        </c:manualLayout>
      </c:layout>
      <c:lineChart>
        <c:grouping val="standard"/>
        <c:varyColors val="0"/>
        <c:ser>
          <c:idx val="0"/>
          <c:order val="0"/>
          <c:tx>
            <c:strRef>
              <c:f>[1]dispersion_resultat!$H$5</c:f>
              <c:strCache>
                <c:ptCount val="1"/>
                <c:pt idx="0">
                  <c:v>25 centile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cat>
            <c:strRef>
              <c:f>[1]dispersion_resultat!$Y$4</c:f>
              <c:strCache>
                <c:ptCount val="1"/>
                <c:pt idx="0">
                  <c:v>2024 
toutes Otex sauf viticulture</c:v>
                </c:pt>
              </c:strCache>
            </c:strRef>
          </c:cat>
          <c:val>
            <c:numRef>
              <c:f>[1]dispersion_resultat!$Y$5</c:f>
              <c:numCache>
                <c:formatCode>General</c:formatCode>
                <c:ptCount val="1"/>
                <c:pt idx="0">
                  <c:v>1601.04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32-4975-BE28-AF8240853B27}"/>
            </c:ext>
          </c:extLst>
        </c:ser>
        <c:ser>
          <c:idx val="1"/>
          <c:order val="1"/>
          <c:tx>
            <c:strRef>
              <c:f>[1]dispersion_resultat!$H$6</c:f>
              <c:strCache>
                <c:ptCount val="1"/>
                <c:pt idx="0">
                  <c:v>05 centile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solidFill>
                <a:srgbClr val="333333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cat>
            <c:strRef>
              <c:f>[1]dispersion_resultat!$Y$4</c:f>
              <c:strCache>
                <c:ptCount val="1"/>
                <c:pt idx="0">
                  <c:v>2024 
toutes Otex sauf viticulture</c:v>
                </c:pt>
              </c:strCache>
            </c:strRef>
          </c:cat>
          <c:val>
            <c:numRef>
              <c:f>[1]dispersion_resultat!$Y$6</c:f>
              <c:numCache>
                <c:formatCode>General</c:formatCode>
                <c:ptCount val="1"/>
                <c:pt idx="0">
                  <c:v>-48834.2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32-4975-BE28-AF8240853B27}"/>
            </c:ext>
          </c:extLst>
        </c:ser>
        <c:ser>
          <c:idx val="2"/>
          <c:order val="2"/>
          <c:tx>
            <c:strRef>
              <c:f>[1]dispersion_resultat!$H$7</c:f>
              <c:strCache>
                <c:ptCount val="1"/>
                <c:pt idx="0">
                  <c:v>Médiane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[1]dispersion_resultat!$Y$4</c:f>
              <c:strCache>
                <c:ptCount val="1"/>
                <c:pt idx="0">
                  <c:v>2024 
toutes Otex sauf viticulture</c:v>
                </c:pt>
              </c:strCache>
            </c:strRef>
          </c:cat>
          <c:val>
            <c:numRef>
              <c:f>[1]dispersion_resultat!$Y$7</c:f>
              <c:numCache>
                <c:formatCode>General</c:formatCode>
                <c:ptCount val="1"/>
                <c:pt idx="0">
                  <c:v>21173.86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32-4975-BE28-AF8240853B27}"/>
            </c:ext>
          </c:extLst>
        </c:ser>
        <c:ser>
          <c:idx val="3"/>
          <c:order val="3"/>
          <c:tx>
            <c:strRef>
              <c:f>[1]dispersion_resultat!$H$8</c:f>
              <c:strCache>
                <c:ptCount val="1"/>
                <c:pt idx="0">
                  <c:v>Moyenne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[1]dispersion_resultat!$Y$4</c:f>
              <c:strCache>
                <c:ptCount val="1"/>
                <c:pt idx="0">
                  <c:v>2024 
toutes Otex sauf viticulture</c:v>
                </c:pt>
              </c:strCache>
            </c:strRef>
          </c:cat>
          <c:val>
            <c:numRef>
              <c:f>[1]dispersion_resultat!$Y$8</c:f>
              <c:numCache>
                <c:formatCode>General</c:formatCode>
                <c:ptCount val="1"/>
                <c:pt idx="0">
                  <c:v>29292.848833895201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32-4975-BE28-AF8240853B27}"/>
            </c:ext>
          </c:extLst>
        </c:ser>
        <c:ser>
          <c:idx val="4"/>
          <c:order val="4"/>
          <c:tx>
            <c:strRef>
              <c:f>[1]dispersion_resultat!$H$9</c:f>
              <c:strCache>
                <c:ptCount val="1"/>
                <c:pt idx="0">
                  <c:v>95 centile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cat>
            <c:strRef>
              <c:f>[1]dispersion_resultat!$Y$4</c:f>
              <c:strCache>
                <c:ptCount val="1"/>
                <c:pt idx="0">
                  <c:v>2024 
toutes Otex sauf viticulture</c:v>
                </c:pt>
              </c:strCache>
            </c:strRef>
          </c:cat>
          <c:val>
            <c:numRef>
              <c:f>[1]dispersion_resultat!$Y$9</c:f>
              <c:numCache>
                <c:formatCode>General</c:formatCode>
                <c:ptCount val="1"/>
                <c:pt idx="0">
                  <c:v>110768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32-4975-BE28-AF8240853B27}"/>
            </c:ext>
          </c:extLst>
        </c:ser>
        <c:ser>
          <c:idx val="5"/>
          <c:order val="5"/>
          <c:tx>
            <c:strRef>
              <c:f>[1]dispersion_resultat!$H$10</c:f>
              <c:strCache>
                <c:ptCount val="1"/>
                <c:pt idx="0">
                  <c:v>75 centile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cat>
            <c:strRef>
              <c:f>[1]dispersion_resultat!$Y$4</c:f>
              <c:strCache>
                <c:ptCount val="1"/>
                <c:pt idx="0">
                  <c:v>2024 
toutes Otex sauf viticulture</c:v>
                </c:pt>
              </c:strCache>
            </c:strRef>
          </c:cat>
          <c:val>
            <c:numRef>
              <c:f>[1]dispersion_resultat!$Y$10</c:f>
              <c:numCache>
                <c:formatCode>General</c:formatCode>
                <c:ptCount val="1"/>
                <c:pt idx="0">
                  <c:v>52854.855000000003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032-4975-BE28-AF8240853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3175">
              <a:solidFill>
                <a:srgbClr val="000000"/>
              </a:solidFill>
              <a:prstDash val="solid"/>
            </a:ln>
          </c:spPr>
        </c:hiLowLines>
        <c:upDownBars>
          <c:gapWidth val="150"/>
          <c:upBars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</c:upBars>
          <c:downBars>
            <c:spPr>
              <a:solidFill>
                <a:srgbClr val="000000"/>
              </a:solidFill>
              <a:ln w="3175">
                <a:solidFill>
                  <a:srgbClr val="000000"/>
                </a:solidFill>
                <a:prstDash val="solid"/>
              </a:ln>
            </c:spPr>
          </c:downBars>
        </c:upDownBars>
        <c:smooth val="0"/>
        <c:axId val="1425712768"/>
        <c:axId val="1"/>
      </c:lineChart>
      <c:catAx>
        <c:axId val="142571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-5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425712768"/>
        <c:crosses val="autoZero"/>
        <c:crossBetween val="between"/>
        <c:majorUnit val="5000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part_collecte!$C$9</c:f>
              <c:strCache>
                <c:ptCount val="1"/>
                <c:pt idx="0">
                  <c:v>collectant moins de 10 millions de litres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 w="6350"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8.333333333333332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9F4-4380-BF5B-1CB05ADF7C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part_collecte!$D$8:$E$8</c:f>
              <c:strCache>
                <c:ptCount val="2"/>
                <c:pt idx="0">
                  <c:v>Volume collecté en Grand Est</c:v>
                </c:pt>
                <c:pt idx="1">
                  <c:v>Nombre de collecteurs en Grand Est</c:v>
                </c:pt>
              </c:strCache>
            </c:strRef>
          </c:cat>
          <c:val>
            <c:numRef>
              <c:f>part_collecte!$D$9:$E$9</c:f>
              <c:numCache>
                <c:formatCode>General</c:formatCode>
                <c:ptCount val="2"/>
                <c:pt idx="0" formatCode="0%">
                  <c:v>0</c:v>
                </c:pt>
                <c:pt idx="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F4-4380-BF5B-1CB05ADF7CBD}"/>
            </c:ext>
          </c:extLst>
        </c:ser>
        <c:ser>
          <c:idx val="1"/>
          <c:order val="1"/>
          <c:tx>
            <c:strRef>
              <c:f>part_collecte!$C$10</c:f>
              <c:strCache>
                <c:ptCount val="1"/>
                <c:pt idx="0">
                  <c:v>collectant de 10 à 50 millions de litres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 w="6350"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part_collecte!$D$8:$E$8</c:f>
              <c:strCache>
                <c:ptCount val="2"/>
                <c:pt idx="0">
                  <c:v>Volume collecté en Grand Est</c:v>
                </c:pt>
                <c:pt idx="1">
                  <c:v>Nombre de collecteurs en Grand Est</c:v>
                </c:pt>
              </c:strCache>
            </c:strRef>
          </c:cat>
          <c:val>
            <c:numRef>
              <c:f>part_collecte!$D$10:$E$10</c:f>
              <c:numCache>
                <c:formatCode>General</c:formatCode>
                <c:ptCount val="2"/>
                <c:pt idx="0" formatCode="0%">
                  <c:v>6.5722048532527375E-2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F4-4380-BF5B-1CB05ADF7CBD}"/>
            </c:ext>
          </c:extLst>
        </c:ser>
        <c:ser>
          <c:idx val="2"/>
          <c:order val="2"/>
          <c:tx>
            <c:strRef>
              <c:f>part_collecte!$C$11</c:f>
              <c:strCache>
                <c:ptCount val="1"/>
                <c:pt idx="0">
                  <c:v>collectant de 50 à 100 millons de litres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6350"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2.1863869703422494E-4"/>
                  <c:y val="1.87152137897656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9F4-4380-BF5B-1CB05ADF7C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part_collecte!$D$8:$E$8</c:f>
              <c:strCache>
                <c:ptCount val="2"/>
                <c:pt idx="0">
                  <c:v>Volume collecté en Grand Est</c:v>
                </c:pt>
                <c:pt idx="1">
                  <c:v>Nombre de collecteurs en Grand Est</c:v>
                </c:pt>
              </c:strCache>
            </c:strRef>
          </c:cat>
          <c:val>
            <c:numRef>
              <c:f>part_collecte!$D$11:$E$11</c:f>
              <c:numCache>
                <c:formatCode>General</c:formatCode>
                <c:ptCount val="2"/>
                <c:pt idx="0" formatCode="0%">
                  <c:v>8.2565381528237419E-2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F4-4380-BF5B-1CB05ADF7CBD}"/>
            </c:ext>
          </c:extLst>
        </c:ser>
        <c:ser>
          <c:idx val="3"/>
          <c:order val="3"/>
          <c:tx>
            <c:strRef>
              <c:f>part_collecte!$C$12</c:f>
              <c:strCache>
                <c:ptCount val="1"/>
                <c:pt idx="0">
                  <c:v>collectant de 100 à 500 millions de litres</c:v>
                </c:pt>
              </c:strCache>
            </c:strRef>
          </c:tx>
          <c:spPr>
            <a:solidFill>
              <a:schemeClr val="accent5"/>
            </a:solidFill>
            <a:ln w="6350"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part_collecte!$D$8:$E$8</c:f>
              <c:strCache>
                <c:ptCount val="2"/>
                <c:pt idx="0">
                  <c:v>Volume collecté en Grand Est</c:v>
                </c:pt>
                <c:pt idx="1">
                  <c:v>Nombre de collecteurs en Grand Est</c:v>
                </c:pt>
              </c:strCache>
            </c:strRef>
          </c:cat>
          <c:val>
            <c:numRef>
              <c:f>part_collecte!$D$12:$E$12</c:f>
              <c:numCache>
                <c:formatCode>General</c:formatCode>
                <c:ptCount val="2"/>
                <c:pt idx="0" formatCode="0%">
                  <c:v>0.51328096517024291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F4-4380-BF5B-1CB05ADF7CBD}"/>
            </c:ext>
          </c:extLst>
        </c:ser>
        <c:ser>
          <c:idx val="4"/>
          <c:order val="4"/>
          <c:tx>
            <c:strRef>
              <c:f>part_collecte!$C$13</c:f>
              <c:strCache>
                <c:ptCount val="1"/>
                <c:pt idx="0">
                  <c:v>collectant 500 millions de litres et plus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6350"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part_collecte!$D$8:$E$8</c:f>
              <c:strCache>
                <c:ptCount val="2"/>
                <c:pt idx="0">
                  <c:v>Volume collecté en Grand Est</c:v>
                </c:pt>
                <c:pt idx="1">
                  <c:v>Nombre de collecteurs en Grand Est</c:v>
                </c:pt>
              </c:strCache>
            </c:strRef>
          </c:cat>
          <c:val>
            <c:numRef>
              <c:f>part_collecte!$D$13:$E$13</c:f>
              <c:numCache>
                <c:formatCode>General</c:formatCode>
                <c:ptCount val="2"/>
                <c:pt idx="0" formatCode="0%">
                  <c:v>0.33357439994411048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F4-4380-BF5B-1CB05ADF7CB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021244815"/>
        <c:axId val="1021243567"/>
      </c:barChart>
      <c:catAx>
        <c:axId val="10212448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21243567"/>
        <c:crosses val="autoZero"/>
        <c:auto val="1"/>
        <c:lblAlgn val="ctr"/>
        <c:lblOffset val="100"/>
        <c:noMultiLvlLbl val="0"/>
      </c:catAx>
      <c:valAx>
        <c:axId val="1021243567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212448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transfo_lait!$B$8</c:f>
              <c:strCache>
                <c:ptCount val="1"/>
                <c:pt idx="0">
                  <c:v>Laits liquides, produits frais et autres produits laitiers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 w="6350"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transfo_lait!$C$7:$C$7</c:f>
              <c:strCache>
                <c:ptCount val="1"/>
                <c:pt idx="0">
                  <c:v>Produits finis (tonnes)</c:v>
                </c:pt>
              </c:strCache>
            </c:strRef>
          </c:cat>
          <c:val>
            <c:numRef>
              <c:f>transfo_lait!$C$8:$C$8</c:f>
              <c:numCache>
                <c:formatCode>_-* #\ ##0_-;\-* #\ ##0_-;_-* "-"??_-;_-@_-</c:formatCode>
                <c:ptCount val="1"/>
                <c:pt idx="0">
                  <c:v>125800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32-443D-9610-699C7BDCB8B9}"/>
            </c:ext>
          </c:extLst>
        </c:ser>
        <c:ser>
          <c:idx val="1"/>
          <c:order val="1"/>
          <c:tx>
            <c:strRef>
              <c:f>transfo_lait!$B$9</c:f>
              <c:strCache>
                <c:ptCount val="1"/>
                <c:pt idx="0">
                  <c:v>Fromage frais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 w="6350"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transfo_lait!$C$7:$C$7</c:f>
              <c:strCache>
                <c:ptCount val="1"/>
                <c:pt idx="0">
                  <c:v>Produits finis (tonnes)</c:v>
                </c:pt>
              </c:strCache>
            </c:strRef>
          </c:cat>
          <c:val>
            <c:numRef>
              <c:f>transfo_lait!$C$9:$C$9</c:f>
              <c:numCache>
                <c:formatCode>_-* #\ ##0_-;\-* #\ ##0_-;_-* "-"??_-;_-@_-</c:formatCode>
                <c:ptCount val="1"/>
                <c:pt idx="0">
                  <c:v>87300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32-443D-9610-699C7BDCB8B9}"/>
            </c:ext>
          </c:extLst>
        </c:ser>
        <c:ser>
          <c:idx val="2"/>
          <c:order val="2"/>
          <c:tx>
            <c:strRef>
              <c:f>transfo_lait!$B$10</c:f>
              <c:strCache>
                <c:ptCount val="1"/>
                <c:pt idx="0">
                  <c:v>Fromage à pate molle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6350"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transfo_lait!$C$7:$C$7</c:f>
              <c:strCache>
                <c:ptCount val="1"/>
                <c:pt idx="0">
                  <c:v>Produits finis (tonnes)</c:v>
                </c:pt>
              </c:strCache>
            </c:strRef>
          </c:cat>
          <c:val>
            <c:numRef>
              <c:f>transfo_lait!$C$10:$C$10</c:f>
              <c:numCache>
                <c:formatCode>_-* #\ ##0_-;\-* #\ ##0_-;_-* "-"??_-;_-@_-</c:formatCode>
                <c:ptCount val="1"/>
                <c:pt idx="0">
                  <c:v>141000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32-443D-9610-699C7BDCB8B9}"/>
            </c:ext>
          </c:extLst>
        </c:ser>
        <c:ser>
          <c:idx val="3"/>
          <c:order val="3"/>
          <c:tx>
            <c:strRef>
              <c:f>transfo_lait!$B$11</c:f>
              <c:strCache>
                <c:ptCount val="1"/>
                <c:pt idx="0">
                  <c:v>Fromage à pate pressée cuite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6350"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transfo_lait!$C$7:$C$7</c:f>
              <c:strCache>
                <c:ptCount val="1"/>
                <c:pt idx="0">
                  <c:v>Produits finis (tonnes)</c:v>
                </c:pt>
              </c:strCache>
            </c:strRef>
          </c:cat>
          <c:val>
            <c:numRef>
              <c:f>transfo_lait!$C$11:$C$11</c:f>
              <c:numCache>
                <c:formatCode>_-* #\ ##0_-;\-* #\ ##0_-;_-* "-"??_-;_-@_-</c:formatCode>
                <c:ptCount val="1"/>
                <c:pt idx="0">
                  <c:v>34800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32-443D-9610-699C7BDCB8B9}"/>
            </c:ext>
          </c:extLst>
        </c:ser>
        <c:ser>
          <c:idx val="4"/>
          <c:order val="4"/>
          <c:tx>
            <c:strRef>
              <c:f>transfo_lait!$B$12</c:f>
              <c:strCache>
                <c:ptCount val="1"/>
                <c:pt idx="0">
                  <c:v>Fromage à pate pressée non cuite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 w="6350"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3.1910646170483759E-3"/>
                  <c:y val="0.1138211382113821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032-443D-9610-699C7BDCB8B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transfo_lait!$C$7:$C$7</c:f>
              <c:strCache>
                <c:ptCount val="1"/>
                <c:pt idx="0">
                  <c:v>Produits finis (tonnes)</c:v>
                </c:pt>
              </c:strCache>
            </c:strRef>
          </c:cat>
          <c:val>
            <c:numRef>
              <c:f>transfo_lait!$C$12:$C$12</c:f>
              <c:numCache>
                <c:formatCode>_-* #\ ##0_-;\-* #\ ##0_-;_-* "-"??_-;_-@_-</c:formatCode>
                <c:ptCount val="1"/>
                <c:pt idx="0">
                  <c:v>11000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32-443D-9610-699C7BDCB8B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98286032"/>
        <c:axId val="1398281456"/>
      </c:barChart>
      <c:catAx>
        <c:axId val="1398286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98281456"/>
        <c:crosses val="autoZero"/>
        <c:auto val="1"/>
        <c:lblAlgn val="ctr"/>
        <c:lblOffset val="100"/>
        <c:noMultiLvlLbl val="0"/>
      </c:catAx>
      <c:valAx>
        <c:axId val="1398281456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39828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evol_prod_fromage!$B$7</c:f>
              <c:strCache>
                <c:ptCount val="1"/>
                <c:pt idx="0">
                  <c:v>Fromage frais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 w="6350">
              <a:solidFill>
                <a:srgbClr val="00206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2.2099447513812156E-3"/>
                  <c:y val="-0.55865921787709494"/>
                </c:manualLayout>
              </c:layout>
              <c:tx>
                <c:rich>
                  <a:bodyPr/>
                  <a:lstStyle/>
                  <a:p>
                    <a:fld id="{8D029017-CAC2-460A-ACB7-D2A7CFD5852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0D9-4D2A-BD5E-821E7A59448A}"/>
                </c:ext>
              </c:extLst>
            </c:dLbl>
            <c:dLbl>
              <c:idx val="1"/>
              <c:layout>
                <c:manualLayout>
                  <c:x val="-4.0515185740439311E-17"/>
                  <c:y val="-0.54748603351955316"/>
                </c:manualLayout>
              </c:layout>
              <c:tx>
                <c:rich>
                  <a:bodyPr/>
                  <a:lstStyle/>
                  <a:p>
                    <a:fld id="{72668AD7-0B1E-4A99-AADE-94955AE4CF4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0D9-4D2A-BD5E-821E7A59448A}"/>
                </c:ext>
              </c:extLst>
            </c:dLbl>
            <c:dLbl>
              <c:idx val="2"/>
              <c:layout>
                <c:manualLayout>
                  <c:x val="0"/>
                  <c:y val="-0.54748603351955316"/>
                </c:manualLayout>
              </c:layout>
              <c:tx>
                <c:rich>
                  <a:bodyPr/>
                  <a:lstStyle/>
                  <a:p>
                    <a:fld id="{1CFA85EC-6DFA-441D-9ACB-4EB7410FB4F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0D9-4D2A-BD5E-821E7A59448A}"/>
                </c:ext>
              </c:extLst>
            </c:dLbl>
            <c:dLbl>
              <c:idx val="3"/>
              <c:layout>
                <c:manualLayout>
                  <c:x val="2.2099447513812156E-3"/>
                  <c:y val="-0.54748603351955316"/>
                </c:manualLayout>
              </c:layout>
              <c:tx>
                <c:rich>
                  <a:bodyPr/>
                  <a:lstStyle/>
                  <a:p>
                    <a:fld id="{E102E424-F3F3-4870-AF73-6BEDFB65602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0D9-4D2A-BD5E-821E7A59448A}"/>
                </c:ext>
              </c:extLst>
            </c:dLbl>
            <c:dLbl>
              <c:idx val="4"/>
              <c:layout>
                <c:manualLayout>
                  <c:x val="-8.1030371480878622E-17"/>
                  <c:y val="-0.55865921787709494"/>
                </c:manualLayout>
              </c:layout>
              <c:tx>
                <c:rich>
                  <a:bodyPr/>
                  <a:lstStyle/>
                  <a:p>
                    <a:fld id="{7DF4EE87-3A8C-4F1F-AF75-7879FF1C320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0D9-4D2A-BD5E-821E7A59448A}"/>
                </c:ext>
              </c:extLst>
            </c:dLbl>
            <c:dLbl>
              <c:idx val="5"/>
              <c:layout>
                <c:manualLayout>
                  <c:x val="0"/>
                  <c:y val="-0.55307262569832416"/>
                </c:manualLayout>
              </c:layout>
              <c:tx>
                <c:rich>
                  <a:bodyPr/>
                  <a:lstStyle/>
                  <a:p>
                    <a:fld id="{77D8F2FD-A3BC-4BFB-A08F-C2EA2283908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20D9-4D2A-BD5E-821E7A59448A}"/>
                </c:ext>
              </c:extLst>
            </c:dLbl>
            <c:dLbl>
              <c:idx val="6"/>
              <c:layout>
                <c:manualLayout>
                  <c:x val="-8.1030371480878622E-17"/>
                  <c:y val="-0.52513966480446927"/>
                </c:manualLayout>
              </c:layout>
              <c:tx>
                <c:rich>
                  <a:bodyPr/>
                  <a:lstStyle/>
                  <a:p>
                    <a:fld id="{86CB2B22-EEF0-4E4D-BF78-044A4384C05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20D9-4D2A-BD5E-821E7A59448A}"/>
                </c:ext>
              </c:extLst>
            </c:dLbl>
            <c:dLbl>
              <c:idx val="7"/>
              <c:layout>
                <c:manualLayout>
                  <c:x val="0"/>
                  <c:y val="-0.53072625698324027"/>
                </c:manualLayout>
              </c:layout>
              <c:tx>
                <c:rich>
                  <a:bodyPr/>
                  <a:lstStyle/>
                  <a:p>
                    <a:fld id="{C91E52BD-5E1C-454E-A169-3EBD2C3D6B6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20D9-4D2A-BD5E-821E7A59448A}"/>
                </c:ext>
              </c:extLst>
            </c:dLbl>
            <c:dLbl>
              <c:idx val="8"/>
              <c:layout>
                <c:manualLayout>
                  <c:x val="-1.6206074296175724E-16"/>
                  <c:y val="-0.55307262569832405"/>
                </c:manualLayout>
              </c:layout>
              <c:tx>
                <c:rich>
                  <a:bodyPr/>
                  <a:lstStyle/>
                  <a:p>
                    <a:fld id="{009326A1-C786-4355-A05E-D98C455DED5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0D9-4D2A-BD5E-821E7A59448A}"/>
                </c:ext>
              </c:extLst>
            </c:dLbl>
            <c:dLbl>
              <c:idx val="9"/>
              <c:layout>
                <c:manualLayout>
                  <c:x val="-1.6206074296175724E-16"/>
                  <c:y val="-0.56424581005586594"/>
                </c:manualLayout>
              </c:layout>
              <c:tx>
                <c:rich>
                  <a:bodyPr/>
                  <a:lstStyle/>
                  <a:p>
                    <a:fld id="{366C6E9D-22EE-449C-BC15-531AD213786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20D9-4D2A-BD5E-821E7A5944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evol_prod_fromage!$C$6:$L$6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evol_prod_fromage!$C$7:$L$7</c:f>
              <c:numCache>
                <c:formatCode>_-* #\ ##0_-;\-* #\ ##0_-;_-* "-"??_-;_-@_-</c:formatCode>
                <c:ptCount val="10"/>
                <c:pt idx="0">
                  <c:v>73350.716</c:v>
                </c:pt>
                <c:pt idx="1">
                  <c:v>64548.048000000003</c:v>
                </c:pt>
                <c:pt idx="2">
                  <c:v>61647.514999999999</c:v>
                </c:pt>
                <c:pt idx="3">
                  <c:v>65770.248999999996</c:v>
                </c:pt>
                <c:pt idx="4">
                  <c:v>66035.021999999997</c:v>
                </c:pt>
                <c:pt idx="5">
                  <c:v>63663.188999999998</c:v>
                </c:pt>
                <c:pt idx="6">
                  <c:v>62007.815999999999</c:v>
                </c:pt>
                <c:pt idx="7">
                  <c:v>63532.1</c:v>
                </c:pt>
                <c:pt idx="8">
                  <c:v>76486.716</c:v>
                </c:pt>
                <c:pt idx="9">
                  <c:v>87300.126999999993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evol_prod_fromage!$C$12:$L$12</c15:f>
                <c15:dlblRangeCache>
                  <c:ptCount val="10"/>
                  <c:pt idx="0">
                    <c:v>-5,5%</c:v>
                  </c:pt>
                  <c:pt idx="1">
                    <c:v>-2,7%</c:v>
                  </c:pt>
                  <c:pt idx="2">
                    <c:v>-0,1%</c:v>
                  </c:pt>
                  <c:pt idx="3">
                    <c:v>+2,2%</c:v>
                  </c:pt>
                  <c:pt idx="4">
                    <c:v>+1,0%</c:v>
                  </c:pt>
                  <c:pt idx="5">
                    <c:v>-0,6%</c:v>
                  </c:pt>
                  <c:pt idx="6">
                    <c:v>-5,3%</c:v>
                  </c:pt>
                  <c:pt idx="7">
                    <c:v>+2,9%</c:v>
                  </c:pt>
                  <c:pt idx="8">
                    <c:v>+4,2%</c:v>
                  </c:pt>
                  <c:pt idx="9">
                    <c:v>+4,6%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11CF-430B-8CDC-1CD318C4B0CE}"/>
            </c:ext>
          </c:extLst>
        </c:ser>
        <c:ser>
          <c:idx val="1"/>
          <c:order val="1"/>
          <c:tx>
            <c:strRef>
              <c:f>evol_prod_fromage!$B$8</c:f>
              <c:strCache>
                <c:ptCount val="1"/>
                <c:pt idx="0">
                  <c:v>Fromage à pâte molle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6350">
              <a:solidFill>
                <a:srgbClr val="002060"/>
              </a:solidFill>
            </a:ln>
            <a:effectLst/>
          </c:spPr>
          <c:invertIfNegative val="0"/>
          <c:cat>
            <c:strRef>
              <c:f>evol_prod_fromage!$C$6:$L$6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evol_prod_fromage!$C$8:$L$8</c:f>
              <c:numCache>
                <c:formatCode>_-* #\ ##0_-;\-* #\ ##0_-;_-* "-"??_-;_-@_-</c:formatCode>
                <c:ptCount val="10"/>
                <c:pt idx="0">
                  <c:v>137158.97700000001</c:v>
                </c:pt>
                <c:pt idx="1">
                  <c:v>139224.19899999999</c:v>
                </c:pt>
                <c:pt idx="2">
                  <c:v>140415.57699999999</c:v>
                </c:pt>
                <c:pt idx="3">
                  <c:v>140552.56299999999</c:v>
                </c:pt>
                <c:pt idx="4">
                  <c:v>143461.51699999999</c:v>
                </c:pt>
                <c:pt idx="5">
                  <c:v>142626.52799999999</c:v>
                </c:pt>
                <c:pt idx="6">
                  <c:v>133668.64600000001</c:v>
                </c:pt>
                <c:pt idx="7">
                  <c:v>139581.24799999999</c:v>
                </c:pt>
                <c:pt idx="8">
                  <c:v>138436.891</c:v>
                </c:pt>
                <c:pt idx="9">
                  <c:v>140988.772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CF-430B-8CDC-1CD318C4B0CE}"/>
            </c:ext>
          </c:extLst>
        </c:ser>
        <c:ser>
          <c:idx val="2"/>
          <c:order val="2"/>
          <c:tx>
            <c:strRef>
              <c:f>evol_prod_fromage!$B$9</c:f>
              <c:strCache>
                <c:ptCount val="1"/>
                <c:pt idx="0">
                  <c:v>Fromage à pâte pressée cuite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6350">
              <a:solidFill>
                <a:srgbClr val="002060"/>
              </a:solidFill>
            </a:ln>
            <a:effectLst/>
          </c:spPr>
          <c:invertIfNegative val="0"/>
          <c:cat>
            <c:strRef>
              <c:f>evol_prod_fromage!$C$6:$L$6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evol_prod_fromage!$C$9:$L$9</c:f>
              <c:numCache>
                <c:formatCode>_-* #\ ##0_-;\-* #\ ##0_-;_-* "-"??_-;_-@_-</c:formatCode>
                <c:ptCount val="10"/>
                <c:pt idx="0">
                  <c:v>16364.458000000001</c:v>
                </c:pt>
                <c:pt idx="1">
                  <c:v>14824.83</c:v>
                </c:pt>
                <c:pt idx="2">
                  <c:v>13795.870999999999</c:v>
                </c:pt>
                <c:pt idx="3">
                  <c:v>13271.300999999999</c:v>
                </c:pt>
                <c:pt idx="4">
                  <c:v>12148.26</c:v>
                </c:pt>
                <c:pt idx="5">
                  <c:v>13183.447</c:v>
                </c:pt>
                <c:pt idx="6">
                  <c:v>11966.204</c:v>
                </c:pt>
                <c:pt idx="7">
                  <c:v>12894.959000000001</c:v>
                </c:pt>
                <c:pt idx="8">
                  <c:v>11550.306</c:v>
                </c:pt>
                <c:pt idx="9">
                  <c:v>11032.108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CF-430B-8CDC-1CD318C4B0CE}"/>
            </c:ext>
          </c:extLst>
        </c:ser>
        <c:ser>
          <c:idx val="3"/>
          <c:order val="3"/>
          <c:tx>
            <c:strRef>
              <c:f>evol_prod_fromage!$B$10</c:f>
              <c:strCache>
                <c:ptCount val="1"/>
                <c:pt idx="0">
                  <c:v>Fromage à pâte pressée non cuite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 w="6350">
              <a:solidFill>
                <a:srgbClr val="002060"/>
              </a:solidFill>
            </a:ln>
            <a:effectLst/>
          </c:spPr>
          <c:invertIfNegative val="0"/>
          <c:cat>
            <c:strRef>
              <c:f>evol_prod_fromage!$C$6:$L$6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evol_prod_fromage!$C$10:$L$10</c:f>
              <c:numCache>
                <c:formatCode>_-* #\ ##0_-;\-* #\ ##0_-;_-* "-"??_-;_-@_-</c:formatCode>
                <c:ptCount val="10"/>
                <c:pt idx="0">
                  <c:v>31901.03</c:v>
                </c:pt>
                <c:pt idx="1">
                  <c:v>33108.798000000003</c:v>
                </c:pt>
                <c:pt idx="2">
                  <c:v>35627.453999999998</c:v>
                </c:pt>
                <c:pt idx="3">
                  <c:v>37462.277000000002</c:v>
                </c:pt>
                <c:pt idx="4">
                  <c:v>38017.89</c:v>
                </c:pt>
                <c:pt idx="5">
                  <c:v>38526.956999999988</c:v>
                </c:pt>
                <c:pt idx="6">
                  <c:v>36740.118999999999</c:v>
                </c:pt>
                <c:pt idx="7">
                  <c:v>35382.413</c:v>
                </c:pt>
                <c:pt idx="8">
                  <c:v>35594.988999999987</c:v>
                </c:pt>
                <c:pt idx="9">
                  <c:v>34848.758000000002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CF-430B-8CDC-1CD318C4B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71424160"/>
        <c:axId val="1571425408"/>
      </c:barChart>
      <c:catAx>
        <c:axId val="157142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71425408"/>
        <c:crosses val="autoZero"/>
        <c:auto val="1"/>
        <c:lblAlgn val="ctr"/>
        <c:lblOffset val="100"/>
        <c:noMultiLvlLbl val="0"/>
      </c:catAx>
      <c:valAx>
        <c:axId val="1571425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71424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export!$C$9</c:f>
              <c:strCache>
                <c:ptCount val="1"/>
                <c:pt idx="0">
                  <c:v>Part des exportations</c:v>
                </c:pt>
              </c:strCache>
            </c:strRef>
          </c:tx>
          <c:spPr>
            <a:ln w="0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3E5-46EA-889B-28942078DE93}"/>
              </c:ext>
            </c:extLst>
          </c:dPt>
          <c:dPt>
            <c:idx val="1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3E5-46EA-889B-28942078DE93}"/>
              </c:ext>
            </c:extLst>
          </c:dPt>
          <c:dPt>
            <c:idx val="2"/>
            <c:bubble3D val="0"/>
            <c:spPr>
              <a:solidFill>
                <a:schemeClr val="accent5">
                  <a:lumMod val="50000"/>
                </a:schemeClr>
              </a:solidFill>
              <a:ln w="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3E5-46EA-889B-28942078DE93}"/>
              </c:ext>
            </c:extLst>
          </c:dPt>
          <c:dPt>
            <c:idx val="3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3E5-46EA-889B-28942078DE93}"/>
              </c:ext>
            </c:extLst>
          </c:dPt>
          <c:dPt>
            <c:idx val="4"/>
            <c:bubble3D val="0"/>
            <c:spPr>
              <a:solidFill>
                <a:schemeClr val="accent5">
                  <a:lumMod val="75000"/>
                </a:schemeClr>
              </a:solidFill>
              <a:ln w="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B3E5-46EA-889B-28942078DE93}"/>
              </c:ext>
            </c:extLst>
          </c:dPt>
          <c:dPt>
            <c:idx val="5"/>
            <c:bubble3D val="0"/>
            <c:spPr>
              <a:solidFill>
                <a:schemeClr val="bg1"/>
              </a:solidFill>
              <a:ln w="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3E5-46EA-889B-28942078DE93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B3E5-46EA-889B-28942078DE93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B3E5-46EA-889B-28942078DE9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BB5F0DE-585C-4EB3-B387-204B58F179FB}" type="CATEGORYNAME">
                      <a:rPr lang="en-US">
                        <a:solidFill>
                          <a:schemeClr val="tx1"/>
                        </a:solidFill>
                      </a:rPr>
                      <a:pPr/>
                      <a:t>[NOM DE CATÉGORIE]</a:t>
                    </a:fld>
                    <a:r>
                      <a:rPr lang="en-US" baseline="0">
                        <a:solidFill>
                          <a:schemeClr val="tx1"/>
                        </a:solidFill>
                      </a:rPr>
                      <a:t>
</a:t>
                    </a:r>
                    <a:fld id="{A2A0EDE3-811A-4849-B408-9040E8D36E10}" type="PERCENTAGE">
                      <a:rPr lang="en-US" baseline="0">
                        <a:solidFill>
                          <a:schemeClr val="tx1"/>
                        </a:solidFill>
                      </a:rPr>
                      <a:pPr/>
                      <a:t>[POURCENTAGE]</a:t>
                    </a:fld>
                    <a:endParaRPr lang="en-US" baseline="0">
                      <a:solidFill>
                        <a:schemeClr val="tx1"/>
                      </a:solidFill>
                    </a:endParaRPr>
                  </a:p>
                </c:rich>
              </c:tx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3E5-46EA-889B-28942078DE93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in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B3E5-46EA-889B-28942078DE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export!$B$10:$B$15</c:f>
              <c:strCache>
                <c:ptCount val="6"/>
                <c:pt idx="0">
                  <c:v>Autres</c:v>
                </c:pt>
                <c:pt idx="1">
                  <c:v>Belgique</c:v>
                </c:pt>
                <c:pt idx="2">
                  <c:v>Allemagne </c:v>
                </c:pt>
                <c:pt idx="3">
                  <c:v>Espagne</c:v>
                </c:pt>
                <c:pt idx="4">
                  <c:v>Italie</c:v>
                </c:pt>
                <c:pt idx="5">
                  <c:v>Pays-Bas</c:v>
                </c:pt>
              </c:strCache>
            </c:strRef>
          </c:cat>
          <c:val>
            <c:numRef>
              <c:f>export!$C$10:$C$15</c:f>
              <c:numCache>
                <c:formatCode>_-* #\ ##0_-;\-* #\ ##0_-;_-* "-"??_-;_-@_-</c:formatCode>
                <c:ptCount val="6"/>
                <c:pt idx="0">
                  <c:v>29.84716847267017</c:v>
                </c:pt>
                <c:pt idx="1">
                  <c:v>10.740068660687649</c:v>
                </c:pt>
                <c:pt idx="2">
                  <c:v>36.219432598071933</c:v>
                </c:pt>
                <c:pt idx="3">
                  <c:v>6.0655020570965013</c:v>
                </c:pt>
                <c:pt idx="4">
                  <c:v>6.7980655125726859</c:v>
                </c:pt>
                <c:pt idx="5">
                  <c:v>10.32976269890106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E5-46EA-889B-28942078DE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bio_cheptel!$A$5</c:f>
              <c:strCache>
                <c:ptCount val="1"/>
                <c:pt idx="0">
                  <c:v>Vaches certifiées bio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bio_cheptel!$B$3:$L$3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bio_cheptel!$B$5:$L$5</c:f>
              <c:numCache>
                <c:formatCode>#,##0</c:formatCode>
                <c:ptCount val="11"/>
                <c:pt idx="0">
                  <c:v>13651</c:v>
                </c:pt>
                <c:pt idx="1">
                  <c:v>14168</c:v>
                </c:pt>
                <c:pt idx="2">
                  <c:v>14650</c:v>
                </c:pt>
                <c:pt idx="3">
                  <c:v>16309</c:v>
                </c:pt>
                <c:pt idx="4">
                  <c:v>16548</c:v>
                </c:pt>
                <c:pt idx="5">
                  <c:v>18140</c:v>
                </c:pt>
                <c:pt idx="6">
                  <c:v>20766</c:v>
                </c:pt>
                <c:pt idx="7">
                  <c:v>21914</c:v>
                </c:pt>
                <c:pt idx="8">
                  <c:v>21930</c:v>
                </c:pt>
                <c:pt idx="9">
                  <c:v>21277</c:v>
                </c:pt>
                <c:pt idx="10">
                  <c:v>22448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2C-493A-A448-9204EE475AE1}"/>
            </c:ext>
          </c:extLst>
        </c:ser>
        <c:ser>
          <c:idx val="2"/>
          <c:order val="2"/>
          <c:tx>
            <c:strRef>
              <c:f>bio_cheptel!$A$6</c:f>
              <c:strCache>
                <c:ptCount val="1"/>
                <c:pt idx="0">
                  <c:v>Vaches en conversion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bio_cheptel!$B$3:$L$3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bio_cheptel!$B$6:$L$6</c:f>
              <c:numCache>
                <c:formatCode>#,##0</c:formatCode>
                <c:ptCount val="11"/>
                <c:pt idx="0">
                  <c:v>1618</c:v>
                </c:pt>
                <c:pt idx="1">
                  <c:v>3238</c:v>
                </c:pt>
                <c:pt idx="2">
                  <c:v>6032</c:v>
                </c:pt>
                <c:pt idx="3">
                  <c:v>6531</c:v>
                </c:pt>
                <c:pt idx="4">
                  <c:v>7782</c:v>
                </c:pt>
                <c:pt idx="5">
                  <c:v>9012</c:v>
                </c:pt>
                <c:pt idx="6">
                  <c:v>8486</c:v>
                </c:pt>
                <c:pt idx="7">
                  <c:v>8391</c:v>
                </c:pt>
                <c:pt idx="8">
                  <c:v>6914</c:v>
                </c:pt>
                <c:pt idx="9">
                  <c:v>6491</c:v>
                </c:pt>
                <c:pt idx="10">
                  <c:v>1712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2C-493A-A448-9204EE475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57609472"/>
        <c:axId val="457604896"/>
      </c:barChart>
      <c:lineChart>
        <c:grouping val="stacked"/>
        <c:varyColors val="0"/>
        <c:ser>
          <c:idx val="0"/>
          <c:order val="0"/>
          <c:tx>
            <c:strRef>
              <c:f>bio_cheptel!$A$4</c:f>
              <c:strCache>
                <c:ptCount val="1"/>
                <c:pt idx="0">
                  <c:v>Nbre d'exploitations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bio_cheptel!$B$3:$L$3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bio_cheptel!$B$4:$L$4</c:f>
              <c:numCache>
                <c:formatCode>#,##0</c:formatCode>
                <c:ptCount val="11"/>
                <c:pt idx="0">
                  <c:v>281</c:v>
                </c:pt>
                <c:pt idx="1">
                  <c:v>311</c:v>
                </c:pt>
                <c:pt idx="2">
                  <c:v>358</c:v>
                </c:pt>
                <c:pt idx="3">
                  <c:v>387</c:v>
                </c:pt>
                <c:pt idx="4">
                  <c:v>415</c:v>
                </c:pt>
                <c:pt idx="5">
                  <c:v>433</c:v>
                </c:pt>
                <c:pt idx="6">
                  <c:v>460</c:v>
                </c:pt>
                <c:pt idx="7">
                  <c:v>471</c:v>
                </c:pt>
                <c:pt idx="8">
                  <c:v>442</c:v>
                </c:pt>
                <c:pt idx="9">
                  <c:v>422</c:v>
                </c:pt>
                <c:pt idx="10">
                  <c:v>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B2C-493A-A448-9204EE475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607392"/>
        <c:axId val="457613632"/>
      </c:lineChart>
      <c:catAx>
        <c:axId val="45760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7604896"/>
        <c:crosses val="autoZero"/>
        <c:auto val="1"/>
        <c:lblAlgn val="ctr"/>
        <c:lblOffset val="100"/>
        <c:noMultiLvlLbl val="0"/>
      </c:catAx>
      <c:valAx>
        <c:axId val="45760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7609472"/>
        <c:crosses val="autoZero"/>
        <c:crossBetween val="between"/>
      </c:valAx>
      <c:valAx>
        <c:axId val="457613632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57607392"/>
        <c:crosses val="max"/>
        <c:crossBetween val="between"/>
      </c:valAx>
      <c:catAx>
        <c:axId val="457607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7613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bio_evol_livraison!$D$7</c:f>
              <c:strCache>
                <c:ptCount val="1"/>
                <c:pt idx="0">
                  <c:v>Collecte moyenne annuelle par livreur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solidFill>
                <a:srgbClr val="002060"/>
              </a:solidFill>
            </a:ln>
            <a:effectLst/>
          </c:spPr>
          <c:invertIfNegative val="0"/>
          <c:cat>
            <c:strRef>
              <c:f>bio_evol_livraison!$B$8:$B$13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bio_evol_livraison!$D$8:$D$13</c:f>
              <c:numCache>
                <c:formatCode>_-* #\ ##0_-;\-* #\ ##0_-;_-* "-"??_-;_-@_-</c:formatCode>
                <c:ptCount val="6"/>
                <c:pt idx="0">
                  <c:v>327235.42737430171</c:v>
                </c:pt>
                <c:pt idx="1">
                  <c:v>334332.5143603133</c:v>
                </c:pt>
                <c:pt idx="2">
                  <c:v>344803.15897435899</c:v>
                </c:pt>
                <c:pt idx="3">
                  <c:v>348098.5588235294</c:v>
                </c:pt>
                <c:pt idx="4">
                  <c:v>343683.34492753621</c:v>
                </c:pt>
                <c:pt idx="5">
                  <c:v>338119.50798722042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4C-4D93-9435-CE8DECCD7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56072383"/>
        <c:axId val="1956070719"/>
      </c:barChart>
      <c:lineChart>
        <c:grouping val="stacked"/>
        <c:varyColors val="0"/>
        <c:ser>
          <c:idx val="0"/>
          <c:order val="0"/>
          <c:tx>
            <c:strRef>
              <c:f>bio_evol_livraison!$C$7</c:f>
              <c:strCache>
                <c:ptCount val="1"/>
                <c:pt idx="0">
                  <c:v>Nombre de livreurs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002060"/>
              </a:solidFill>
              <a:ln w="9525">
                <a:solidFill>
                  <a:schemeClr val="bg1"/>
                </a:solidFill>
              </a:ln>
              <a:effectLst/>
            </c:spPr>
          </c:marker>
          <c:cat>
            <c:strRef>
              <c:f>bio_evol_livraison!$B$8:$B$13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bio_evol_livraison!$C$8:$C$13</c:f>
              <c:numCache>
                <c:formatCode>General</c:formatCode>
                <c:ptCount val="6"/>
                <c:pt idx="0">
                  <c:v>358</c:v>
                </c:pt>
                <c:pt idx="1">
                  <c:v>383</c:v>
                </c:pt>
                <c:pt idx="2">
                  <c:v>390</c:v>
                </c:pt>
                <c:pt idx="3">
                  <c:v>374</c:v>
                </c:pt>
                <c:pt idx="4">
                  <c:v>345</c:v>
                </c:pt>
                <c:pt idx="5">
                  <c:v>313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4C-4D93-9435-CE8DECCD7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6075295"/>
        <c:axId val="1956076959"/>
      </c:lineChart>
      <c:catAx>
        <c:axId val="1956072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6070719"/>
        <c:crosses val="autoZero"/>
        <c:auto val="1"/>
        <c:lblAlgn val="ctr"/>
        <c:lblOffset val="100"/>
        <c:noMultiLvlLbl val="0"/>
      </c:catAx>
      <c:valAx>
        <c:axId val="1956070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Volume (L)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6072383"/>
        <c:crosses val="autoZero"/>
        <c:crossBetween val="between"/>
      </c:valAx>
      <c:valAx>
        <c:axId val="1956076959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Nombre de livreurs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6075295"/>
        <c:crosses val="max"/>
        <c:crossBetween val="between"/>
      </c:valAx>
      <c:catAx>
        <c:axId val="1956075295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956076959"/>
        <c:crosses val="max"/>
        <c:auto val="1"/>
        <c:lblAlgn val="ctr"/>
        <c:lblOffset val="100"/>
        <c:tickMarkSkip val="1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bio_livraison_prix_mensuel!$D$6</c:f>
              <c:strCache>
                <c:ptCount val="1"/>
                <c:pt idx="0">
                  <c:v>Volume collecté mensuel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bio_livraison_prix_mensuel!$A$7:$B$78</c:f>
              <c:multiLvlStrCache>
                <c:ptCount val="72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j</c:v>
                  </c:pt>
                  <c:pt idx="25">
                    <c:v>f</c:v>
                  </c:pt>
                  <c:pt idx="26">
                    <c:v>m</c:v>
                  </c:pt>
                  <c:pt idx="27">
                    <c:v>a</c:v>
                  </c:pt>
                  <c:pt idx="28">
                    <c:v>m</c:v>
                  </c:pt>
                  <c:pt idx="29">
                    <c:v>j</c:v>
                  </c:pt>
                  <c:pt idx="30">
                    <c:v>j</c:v>
                  </c:pt>
                  <c:pt idx="31">
                    <c:v>a</c:v>
                  </c:pt>
                  <c:pt idx="32">
                    <c:v>s</c:v>
                  </c:pt>
                  <c:pt idx="33">
                    <c:v>o</c:v>
                  </c:pt>
                  <c:pt idx="34">
                    <c:v>n</c:v>
                  </c:pt>
                  <c:pt idx="35">
                    <c:v>d</c:v>
                  </c:pt>
                  <c:pt idx="36">
                    <c:v>j</c:v>
                  </c:pt>
                  <c:pt idx="37">
                    <c:v>f</c:v>
                  </c:pt>
                  <c:pt idx="38">
                    <c:v>m</c:v>
                  </c:pt>
                  <c:pt idx="39">
                    <c:v>a</c:v>
                  </c:pt>
                  <c:pt idx="40">
                    <c:v>m</c:v>
                  </c:pt>
                  <c:pt idx="41">
                    <c:v>j</c:v>
                  </c:pt>
                  <c:pt idx="42">
                    <c:v>j</c:v>
                  </c:pt>
                  <c:pt idx="43">
                    <c:v>a</c:v>
                  </c:pt>
                  <c:pt idx="44">
                    <c:v>s</c:v>
                  </c:pt>
                  <c:pt idx="45">
                    <c:v>o</c:v>
                  </c:pt>
                  <c:pt idx="46">
                    <c:v>n</c:v>
                  </c:pt>
                  <c:pt idx="47">
                    <c:v>d</c:v>
                  </c:pt>
                  <c:pt idx="48">
                    <c:v>j</c:v>
                  </c:pt>
                  <c:pt idx="49">
                    <c:v>f</c:v>
                  </c:pt>
                  <c:pt idx="50">
                    <c:v>m</c:v>
                  </c:pt>
                  <c:pt idx="51">
                    <c:v>a</c:v>
                  </c:pt>
                  <c:pt idx="52">
                    <c:v>m</c:v>
                  </c:pt>
                  <c:pt idx="53">
                    <c:v>j</c:v>
                  </c:pt>
                  <c:pt idx="54">
                    <c:v>j</c:v>
                  </c:pt>
                  <c:pt idx="55">
                    <c:v>a</c:v>
                  </c:pt>
                  <c:pt idx="56">
                    <c:v>s</c:v>
                  </c:pt>
                  <c:pt idx="57">
                    <c:v>o</c:v>
                  </c:pt>
                  <c:pt idx="58">
                    <c:v>n</c:v>
                  </c:pt>
                  <c:pt idx="59">
                    <c:v>d</c:v>
                  </c:pt>
                  <c:pt idx="60">
                    <c:v>j</c:v>
                  </c:pt>
                  <c:pt idx="61">
                    <c:v>f</c:v>
                  </c:pt>
                  <c:pt idx="62">
                    <c:v>m</c:v>
                  </c:pt>
                  <c:pt idx="63">
                    <c:v>a</c:v>
                  </c:pt>
                  <c:pt idx="64">
                    <c:v>m</c:v>
                  </c:pt>
                  <c:pt idx="65">
                    <c:v>j</c:v>
                  </c:pt>
                  <c:pt idx="66">
                    <c:v>j</c:v>
                  </c:pt>
                  <c:pt idx="67">
                    <c:v>a</c:v>
                  </c:pt>
                  <c:pt idx="68">
                    <c:v>s</c:v>
                  </c:pt>
                  <c:pt idx="69">
                    <c:v>o</c:v>
                  </c:pt>
                  <c:pt idx="70">
                    <c:v>n</c:v>
                  </c:pt>
                  <c:pt idx="71">
                    <c:v>d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  <c:pt idx="60">
                    <c:v>2025</c:v>
                  </c:pt>
                </c:lvl>
              </c:multiLvlStrCache>
            </c:multiLvlStrRef>
          </c:cat>
          <c:val>
            <c:numRef>
              <c:f>bio_livraison_prix_mensuel!$D$7:$D$78</c:f>
              <c:numCache>
                <c:formatCode>_(* #,##0.00_);_(* \(#,##0.00\);_(* "-"??_);_(@_)</c:formatCode>
                <c:ptCount val="72"/>
                <c:pt idx="0">
                  <c:v>100</c:v>
                </c:pt>
                <c:pt idx="1">
                  <c:v>96.218785205590692</c:v>
                </c:pt>
                <c:pt idx="2">
                  <c:v>105.9559400166399</c:v>
                </c:pt>
                <c:pt idx="3">
                  <c:v>109.7655581342579</c:v>
                </c:pt>
                <c:pt idx="4">
                  <c:v>111.21367977293259</c:v>
                </c:pt>
                <c:pt idx="5">
                  <c:v>99.004639673889244</c:v>
                </c:pt>
                <c:pt idx="6">
                  <c:v>94.416776471618562</c:v>
                </c:pt>
                <c:pt idx="7">
                  <c:v>83.149026882640726</c:v>
                </c:pt>
                <c:pt idx="8">
                  <c:v>81.224298674776975</c:v>
                </c:pt>
                <c:pt idx="9">
                  <c:v>88.202081583420579</c:v>
                </c:pt>
                <c:pt idx="10">
                  <c:v>93.813499440691402</c:v>
                </c:pt>
                <c:pt idx="11">
                  <c:v>102.9282691687599</c:v>
                </c:pt>
                <c:pt idx="12">
                  <c:v>107.82723534352689</c:v>
                </c:pt>
                <c:pt idx="13">
                  <c:v>99.720067037415944</c:v>
                </c:pt>
                <c:pt idx="14">
                  <c:v>112.18439867358271</c:v>
                </c:pt>
                <c:pt idx="15">
                  <c:v>117.8826984550344</c:v>
                </c:pt>
                <c:pt idx="16">
                  <c:v>126.0026552230666</c:v>
                </c:pt>
                <c:pt idx="17">
                  <c:v>113.1821773625315</c:v>
                </c:pt>
                <c:pt idx="18">
                  <c:v>103.84075827119899</c:v>
                </c:pt>
                <c:pt idx="19">
                  <c:v>98.290914121248548</c:v>
                </c:pt>
                <c:pt idx="20">
                  <c:v>92.364790627500469</c:v>
                </c:pt>
                <c:pt idx="21">
                  <c:v>97.168763908074354</c:v>
                </c:pt>
                <c:pt idx="22">
                  <c:v>96.254563042638821</c:v>
                </c:pt>
                <c:pt idx="23">
                  <c:v>109.64228134218141</c:v>
                </c:pt>
                <c:pt idx="24">
                  <c:v>112.6403446614889</c:v>
                </c:pt>
                <c:pt idx="25">
                  <c:v>102.8635804508704</c:v>
                </c:pt>
                <c:pt idx="26">
                  <c:v>118.6465229316529</c:v>
                </c:pt>
                <c:pt idx="27">
                  <c:v>121.7354390672086</c:v>
                </c:pt>
                <c:pt idx="28">
                  <c:v>133.29005823975029</c:v>
                </c:pt>
                <c:pt idx="29">
                  <c:v>114.1465567688284</c:v>
                </c:pt>
                <c:pt idx="30">
                  <c:v>107.33545180591</c:v>
                </c:pt>
                <c:pt idx="31">
                  <c:v>95.338302090341273</c:v>
                </c:pt>
                <c:pt idx="32">
                  <c:v>96.132729306576749</c:v>
                </c:pt>
                <c:pt idx="33">
                  <c:v>111.0852477876459</c:v>
                </c:pt>
                <c:pt idx="34">
                  <c:v>110.40858389430061</c:v>
                </c:pt>
                <c:pt idx="35">
                  <c:v>114.6696396937935</c:v>
                </c:pt>
                <c:pt idx="36">
                  <c:v>122.45014987878329</c:v>
                </c:pt>
                <c:pt idx="37">
                  <c:v>109.6644048836996</c:v>
                </c:pt>
                <c:pt idx="38">
                  <c:v>118.5427124676059</c:v>
                </c:pt>
                <c:pt idx="39">
                  <c:v>122.3674776973205</c:v>
                </c:pt>
                <c:pt idx="40">
                  <c:v>127.6029446304383</c:v>
                </c:pt>
                <c:pt idx="41">
                  <c:v>106.3220682077841</c:v>
                </c:pt>
                <c:pt idx="42">
                  <c:v>98.224573353025249</c:v>
                </c:pt>
                <c:pt idx="43">
                  <c:v>97.739875718044772</c:v>
                </c:pt>
                <c:pt idx="44">
                  <c:v>92.615882374016238</c:v>
                </c:pt>
                <c:pt idx="45">
                  <c:v>96.639441009860548</c:v>
                </c:pt>
                <c:pt idx="46">
                  <c:v>96.059392204710932</c:v>
                </c:pt>
                <c:pt idx="47">
                  <c:v>107.42500089568991</c:v>
                </c:pt>
                <c:pt idx="48">
                  <c:v>108.5272269837542</c:v>
                </c:pt>
                <c:pt idx="49">
                  <c:v>107.87400031050581</c:v>
                </c:pt>
                <c:pt idx="50">
                  <c:v>113.35060687969489</c:v>
                </c:pt>
                <c:pt idx="51">
                  <c:v>113.5741810408315</c:v>
                </c:pt>
                <c:pt idx="52">
                  <c:v>114.64118661003251</c:v>
                </c:pt>
                <c:pt idx="53">
                  <c:v>99.366140133676751</c:v>
                </c:pt>
                <c:pt idx="54">
                  <c:v>94.615151889109612</c:v>
                </c:pt>
                <c:pt idx="55">
                  <c:v>88.520499357093669</c:v>
                </c:pt>
                <c:pt idx="56">
                  <c:v>80.710311978758227</c:v>
                </c:pt>
                <c:pt idx="57">
                  <c:v>85.247996640167514</c:v>
                </c:pt>
                <c:pt idx="58">
                  <c:v>83.493061388598065</c:v>
                </c:pt>
                <c:pt idx="59">
                  <c:v>90.108876088263273</c:v>
                </c:pt>
                <c:pt idx="60">
                  <c:v>91.740226032332416</c:v>
                </c:pt>
                <c:pt idx="61">
                  <c:v>84.031649701635729</c:v>
                </c:pt>
                <c:pt idx="62">
                  <c:v>94.468666775476407</c:v>
                </c:pt>
                <c:pt idx="63">
                  <c:v>98.064105524217467</c:v>
                </c:pt>
                <c:pt idx="64">
                  <c:v>103.0648618846113</c:v>
                </c:pt>
                <c:pt idx="65">
                  <c:v>85.932681934531047</c:v>
                </c:pt>
                <c:pt idx="66">
                  <c:v>77.6060894973388</c:v>
                </c:pt>
                <c:pt idx="67">
                  <c:v>75.622773215288035</c:v>
                </c:pt>
                <c:pt idx="68">
                  <c:v>76.757453135511923</c:v>
                </c:pt>
                <c:pt idx="69">
                  <c:v>85.220309868910803</c:v>
                </c:pt>
                <c:pt idx="70">
                  <c:v>84.977836650040004</c:v>
                </c:pt>
                <c:pt idx="71">
                  <c:v>95.759186793151358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56-470D-9F69-886D3EDB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54174431"/>
        <c:axId val="1954179839"/>
      </c:barChart>
      <c:lineChart>
        <c:grouping val="standard"/>
        <c:varyColors val="0"/>
        <c:ser>
          <c:idx val="0"/>
          <c:order val="0"/>
          <c:tx>
            <c:strRef>
              <c:f>bio_livraison_prix_mensuel!$C$6</c:f>
              <c:strCache>
                <c:ptCount val="1"/>
                <c:pt idx="0">
                  <c:v>Prix du lait bio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bio_livraison_prix_mensuel!$A$7:$B$78</c:f>
              <c:multiLvlStrCache>
                <c:ptCount val="72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j</c:v>
                  </c:pt>
                  <c:pt idx="25">
                    <c:v>f</c:v>
                  </c:pt>
                  <c:pt idx="26">
                    <c:v>m</c:v>
                  </c:pt>
                  <c:pt idx="27">
                    <c:v>a</c:v>
                  </c:pt>
                  <c:pt idx="28">
                    <c:v>m</c:v>
                  </c:pt>
                  <c:pt idx="29">
                    <c:v>j</c:v>
                  </c:pt>
                  <c:pt idx="30">
                    <c:v>j</c:v>
                  </c:pt>
                  <c:pt idx="31">
                    <c:v>a</c:v>
                  </c:pt>
                  <c:pt idx="32">
                    <c:v>s</c:v>
                  </c:pt>
                  <c:pt idx="33">
                    <c:v>o</c:v>
                  </c:pt>
                  <c:pt idx="34">
                    <c:v>n</c:v>
                  </c:pt>
                  <c:pt idx="35">
                    <c:v>d</c:v>
                  </c:pt>
                  <c:pt idx="36">
                    <c:v>j</c:v>
                  </c:pt>
                  <c:pt idx="37">
                    <c:v>f</c:v>
                  </c:pt>
                  <c:pt idx="38">
                    <c:v>m</c:v>
                  </c:pt>
                  <c:pt idx="39">
                    <c:v>a</c:v>
                  </c:pt>
                  <c:pt idx="40">
                    <c:v>m</c:v>
                  </c:pt>
                  <c:pt idx="41">
                    <c:v>j</c:v>
                  </c:pt>
                  <c:pt idx="42">
                    <c:v>j</c:v>
                  </c:pt>
                  <c:pt idx="43">
                    <c:v>a</c:v>
                  </c:pt>
                  <c:pt idx="44">
                    <c:v>s</c:v>
                  </c:pt>
                  <c:pt idx="45">
                    <c:v>o</c:v>
                  </c:pt>
                  <c:pt idx="46">
                    <c:v>n</c:v>
                  </c:pt>
                  <c:pt idx="47">
                    <c:v>d</c:v>
                  </c:pt>
                  <c:pt idx="48">
                    <c:v>j</c:v>
                  </c:pt>
                  <c:pt idx="49">
                    <c:v>f</c:v>
                  </c:pt>
                  <c:pt idx="50">
                    <c:v>m</c:v>
                  </c:pt>
                  <c:pt idx="51">
                    <c:v>a</c:v>
                  </c:pt>
                  <c:pt idx="52">
                    <c:v>m</c:v>
                  </c:pt>
                  <c:pt idx="53">
                    <c:v>j</c:v>
                  </c:pt>
                  <c:pt idx="54">
                    <c:v>j</c:v>
                  </c:pt>
                  <c:pt idx="55">
                    <c:v>a</c:v>
                  </c:pt>
                  <c:pt idx="56">
                    <c:v>s</c:v>
                  </c:pt>
                  <c:pt idx="57">
                    <c:v>o</c:v>
                  </c:pt>
                  <c:pt idx="58">
                    <c:v>n</c:v>
                  </c:pt>
                  <c:pt idx="59">
                    <c:v>d</c:v>
                  </c:pt>
                  <c:pt idx="60">
                    <c:v>j</c:v>
                  </c:pt>
                  <c:pt idx="61">
                    <c:v>f</c:v>
                  </c:pt>
                  <c:pt idx="62">
                    <c:v>m</c:v>
                  </c:pt>
                  <c:pt idx="63">
                    <c:v>a</c:v>
                  </c:pt>
                  <c:pt idx="64">
                    <c:v>m</c:v>
                  </c:pt>
                  <c:pt idx="65">
                    <c:v>j</c:v>
                  </c:pt>
                  <c:pt idx="66">
                    <c:v>j</c:v>
                  </c:pt>
                  <c:pt idx="67">
                    <c:v>a</c:v>
                  </c:pt>
                  <c:pt idx="68">
                    <c:v>s</c:v>
                  </c:pt>
                  <c:pt idx="69">
                    <c:v>o</c:v>
                  </c:pt>
                  <c:pt idx="70">
                    <c:v>n</c:v>
                  </c:pt>
                  <c:pt idx="71">
                    <c:v>d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  <c:pt idx="60">
                    <c:v>2025</c:v>
                  </c:pt>
                </c:lvl>
              </c:multiLvlStrCache>
            </c:multiLvlStrRef>
          </c:cat>
          <c:val>
            <c:numRef>
              <c:f>bio_livraison_prix_mensuel!$C$7:$C$78</c:f>
              <c:numCache>
                <c:formatCode>_(* #,##0.00_);_(* \(#,##0.00\);_(* "-"??_);_(@_)</c:formatCode>
                <c:ptCount val="72"/>
                <c:pt idx="0">
                  <c:v>493.53892999999999</c:v>
                </c:pt>
                <c:pt idx="1">
                  <c:v>481.30966999999998</c:v>
                </c:pt>
                <c:pt idx="2">
                  <c:v>479.60719999999998</c:v>
                </c:pt>
                <c:pt idx="3">
                  <c:v>425.92849000000001</c:v>
                </c:pt>
                <c:pt idx="4">
                  <c:v>425.66109999999998</c:v>
                </c:pt>
                <c:pt idx="5">
                  <c:v>436.48797999999999</c:v>
                </c:pt>
                <c:pt idx="6">
                  <c:v>477.67667</c:v>
                </c:pt>
                <c:pt idx="7">
                  <c:v>475.03701999999998</c:v>
                </c:pt>
                <c:pt idx="8">
                  <c:v>497.26098999999999</c:v>
                </c:pt>
                <c:pt idx="9">
                  <c:v>508.91748999999999</c:v>
                </c:pt>
                <c:pt idx="10">
                  <c:v>501.99903</c:v>
                </c:pt>
                <c:pt idx="11">
                  <c:v>497.85230999999999</c:v>
                </c:pt>
                <c:pt idx="12">
                  <c:v>494.98250999999999</c:v>
                </c:pt>
                <c:pt idx="13">
                  <c:v>480.55770000000001</c:v>
                </c:pt>
                <c:pt idx="14">
                  <c:v>473.54327000000001</c:v>
                </c:pt>
                <c:pt idx="15">
                  <c:v>423.59474</c:v>
                </c:pt>
                <c:pt idx="16">
                  <c:v>420.58</c:v>
                </c:pt>
                <c:pt idx="17">
                  <c:v>426.72908000000001</c:v>
                </c:pt>
                <c:pt idx="18">
                  <c:v>475.26654000000002</c:v>
                </c:pt>
                <c:pt idx="19">
                  <c:v>480.52787000000001</c:v>
                </c:pt>
                <c:pt idx="20">
                  <c:v>494.51076</c:v>
                </c:pt>
                <c:pt idx="21">
                  <c:v>497.37290000000002</c:v>
                </c:pt>
                <c:pt idx="22">
                  <c:v>495.88909999999998</c:v>
                </c:pt>
                <c:pt idx="23">
                  <c:v>487.12625000000003</c:v>
                </c:pt>
                <c:pt idx="24">
                  <c:v>478.64782000000002</c:v>
                </c:pt>
                <c:pt idx="25">
                  <c:v>473.51742999999999</c:v>
                </c:pt>
                <c:pt idx="26">
                  <c:v>466.50022999999999</c:v>
                </c:pt>
                <c:pt idx="27">
                  <c:v>415.95371999999998</c:v>
                </c:pt>
                <c:pt idx="28">
                  <c:v>415.13182999999998</c:v>
                </c:pt>
                <c:pt idx="29">
                  <c:v>425.60332</c:v>
                </c:pt>
                <c:pt idx="30">
                  <c:v>477.04973999999999</c:v>
                </c:pt>
                <c:pt idx="31">
                  <c:v>488.61687999999998</c:v>
                </c:pt>
                <c:pt idx="32">
                  <c:v>507.20792</c:v>
                </c:pt>
                <c:pt idx="33">
                  <c:v>517.31181000000004</c:v>
                </c:pt>
                <c:pt idx="34">
                  <c:v>515.66305</c:v>
                </c:pt>
                <c:pt idx="35">
                  <c:v>515.81890999999996</c:v>
                </c:pt>
                <c:pt idx="36">
                  <c:v>510.35696999999999</c:v>
                </c:pt>
                <c:pt idx="37">
                  <c:v>507.40348999999998</c:v>
                </c:pt>
                <c:pt idx="38">
                  <c:v>496.74232000000001</c:v>
                </c:pt>
                <c:pt idx="39">
                  <c:v>449.28318999999999</c:v>
                </c:pt>
                <c:pt idx="40">
                  <c:v>443.66525999999999</c:v>
                </c:pt>
                <c:pt idx="41">
                  <c:v>451.45641999999998</c:v>
                </c:pt>
                <c:pt idx="42">
                  <c:v>498.71674000000002</c:v>
                </c:pt>
                <c:pt idx="43">
                  <c:v>512.31910000000005</c:v>
                </c:pt>
                <c:pt idx="44">
                  <c:v>519.81948</c:v>
                </c:pt>
                <c:pt idx="45">
                  <c:v>523.79912999999999</c:v>
                </c:pt>
                <c:pt idx="46">
                  <c:v>532.32407999999998</c:v>
                </c:pt>
                <c:pt idx="47">
                  <c:v>531.10316</c:v>
                </c:pt>
                <c:pt idx="48">
                  <c:v>513.54771000000005</c:v>
                </c:pt>
                <c:pt idx="49">
                  <c:v>503.74871999999999</c:v>
                </c:pt>
                <c:pt idx="50">
                  <c:v>494.83519999999999</c:v>
                </c:pt>
                <c:pt idx="51">
                  <c:v>451.36574000000002</c:v>
                </c:pt>
                <c:pt idx="52">
                  <c:v>444.97215999999997</c:v>
                </c:pt>
                <c:pt idx="53">
                  <c:v>451.68104</c:v>
                </c:pt>
                <c:pt idx="54">
                  <c:v>497.08402999999998</c:v>
                </c:pt>
                <c:pt idx="55">
                  <c:v>504.86315999999999</c:v>
                </c:pt>
                <c:pt idx="56">
                  <c:v>525.55795999999998</c:v>
                </c:pt>
                <c:pt idx="57">
                  <c:v>530.33351000000005</c:v>
                </c:pt>
                <c:pt idx="58">
                  <c:v>534.21766000000002</c:v>
                </c:pt>
                <c:pt idx="59">
                  <c:v>532.47790999999995</c:v>
                </c:pt>
                <c:pt idx="60">
                  <c:v>525.94177999999999</c:v>
                </c:pt>
                <c:pt idx="61">
                  <c:v>515.40781000000004</c:v>
                </c:pt>
                <c:pt idx="62">
                  <c:v>504.49707999999998</c:v>
                </c:pt>
                <c:pt idx="63">
                  <c:v>478.18194</c:v>
                </c:pt>
                <c:pt idx="64">
                  <c:v>491.04131999999998</c:v>
                </c:pt>
                <c:pt idx="65">
                  <c:v>519.51383999999996</c:v>
                </c:pt>
                <c:pt idx="66">
                  <c:v>517.04344000000003</c:v>
                </c:pt>
                <c:pt idx="67">
                  <c:v>535.17489</c:v>
                </c:pt>
                <c:pt idx="68">
                  <c:v>552.52472</c:v>
                </c:pt>
                <c:pt idx="69">
                  <c:v>562.74796000000003</c:v>
                </c:pt>
                <c:pt idx="70">
                  <c:v>560.28075999999999</c:v>
                </c:pt>
                <c:pt idx="71">
                  <c:v>555.19028000000003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56-470D-9F69-886D3EDB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4171103"/>
        <c:axId val="1954165279"/>
      </c:lineChart>
      <c:catAx>
        <c:axId val="1954174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4179839"/>
        <c:crosses val="autoZero"/>
        <c:auto val="1"/>
        <c:lblAlgn val="ctr"/>
        <c:lblOffset val="100"/>
        <c:noMultiLvlLbl val="0"/>
      </c:catAx>
      <c:valAx>
        <c:axId val="1954179839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0" i="0" baseline="0">
                    <a:effectLst/>
                  </a:rPr>
                  <a:t>Volume collecté en base 100 janvier 2019</a:t>
                </a:r>
                <a:endParaRPr lang="fr-FR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4174431"/>
        <c:crosses val="autoZero"/>
        <c:crossBetween val="between"/>
      </c:valAx>
      <c:valAx>
        <c:axId val="1954165279"/>
        <c:scaling>
          <c:orientation val="minMax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4171103"/>
        <c:crosses val="max"/>
        <c:crossBetween val="between"/>
      </c:valAx>
      <c:catAx>
        <c:axId val="19541711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5416527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[2]Sheet1!$A$21</c:f>
              <c:strCache>
                <c:ptCount val="1"/>
                <c:pt idx="0">
                  <c:v>Autres fromages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[2]Sheet1!$B$20:$G$20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[2]Sheet1!$B$21:$G$21</c:f>
              <c:numCache>
                <c:formatCode>General</c:formatCode>
                <c:ptCount val="6"/>
                <c:pt idx="0">
                  <c:v>853.16099999999994</c:v>
                </c:pt>
                <c:pt idx="1">
                  <c:v>1093.2360000000001</c:v>
                </c:pt>
                <c:pt idx="2">
                  <c:v>1145.6949999999999</c:v>
                </c:pt>
                <c:pt idx="3">
                  <c:v>836.36199999999997</c:v>
                </c:pt>
                <c:pt idx="4">
                  <c:v>718.21199999999999</c:v>
                </c:pt>
                <c:pt idx="5">
                  <c:v>709.50300000000004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59-4D12-AE12-D80F98DA1246}"/>
            </c:ext>
          </c:extLst>
        </c:ser>
        <c:ser>
          <c:idx val="1"/>
          <c:order val="1"/>
          <c:tx>
            <c:strRef>
              <c:f>[2]Sheet1!$A$22</c:f>
              <c:strCache>
                <c:ptCount val="1"/>
                <c:pt idx="0">
                  <c:v>Autres produits laitiers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[2]Sheet1!$B$20:$G$20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[2]Sheet1!$B$22:$G$22</c:f>
              <c:numCache>
                <c:formatCode>General</c:formatCode>
                <c:ptCount val="6"/>
                <c:pt idx="0">
                  <c:v>274.77</c:v>
                </c:pt>
                <c:pt idx="1">
                  <c:v>297.423</c:v>
                </c:pt>
                <c:pt idx="2">
                  <c:v>283.53500000000003</c:v>
                </c:pt>
                <c:pt idx="3">
                  <c:v>229.892</c:v>
                </c:pt>
                <c:pt idx="4">
                  <c:v>52.81</c:v>
                </c:pt>
                <c:pt idx="5">
                  <c:v>35.045999999999999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59-4D12-AE12-D80F98DA1246}"/>
            </c:ext>
          </c:extLst>
        </c:ser>
        <c:ser>
          <c:idx val="2"/>
          <c:order val="2"/>
          <c:tx>
            <c:strRef>
              <c:f>[2]Sheet1!$A$23</c:f>
              <c:strCache>
                <c:ptCount val="1"/>
                <c:pt idx="0">
                  <c:v>Fromage frais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[2]Sheet1!$B$20:$G$20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[2]Sheet1!$B$23:$G$23</c:f>
              <c:numCache>
                <c:formatCode>General</c:formatCode>
                <c:ptCount val="6"/>
                <c:pt idx="0">
                  <c:v>217.57499999999999</c:v>
                </c:pt>
                <c:pt idx="1">
                  <c:v>194.011</c:v>
                </c:pt>
                <c:pt idx="2">
                  <c:v>199.29400000000001</c:v>
                </c:pt>
                <c:pt idx="3">
                  <c:v>187.589</c:v>
                </c:pt>
                <c:pt idx="4">
                  <c:v>32.456000000000003</c:v>
                </c:pt>
                <c:pt idx="5">
                  <c:v>23.274000000000001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59-4D12-AE12-D80F98DA1246}"/>
            </c:ext>
          </c:extLst>
        </c:ser>
        <c:ser>
          <c:idx val="3"/>
          <c:order val="3"/>
          <c:tx>
            <c:strRef>
              <c:f>[2]Sheet1!$A$24</c:f>
              <c:strCache>
                <c:ptCount val="1"/>
                <c:pt idx="0">
                  <c:v>Lait conditionné, yaourts et desserts frais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cat>
            <c:strRef>
              <c:f>[2]Sheet1!$B$20:$G$20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[2]Sheet1!$B$24:$G$24</c:f>
              <c:numCache>
                <c:formatCode>General</c:formatCode>
                <c:ptCount val="6"/>
                <c:pt idx="0">
                  <c:v>6050.8230000000003</c:v>
                </c:pt>
                <c:pt idx="1">
                  <c:v>5447.7030000000004</c:v>
                </c:pt>
                <c:pt idx="2">
                  <c:v>5090.7240000000002</c:v>
                </c:pt>
                <c:pt idx="3">
                  <c:v>4833.8590000000004</c:v>
                </c:pt>
                <c:pt idx="4">
                  <c:v>3066.0619999999999</c:v>
                </c:pt>
                <c:pt idx="5">
                  <c:v>2796.0419999999999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F59-4D12-AE12-D80F98DA1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88951999"/>
        <c:axId val="2088945343"/>
      </c:barChart>
      <c:catAx>
        <c:axId val="2088951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88945343"/>
        <c:crosses val="autoZero"/>
        <c:auto val="1"/>
        <c:lblAlgn val="ctr"/>
        <c:lblOffset val="100"/>
        <c:noMultiLvlLbl val="0"/>
      </c:catAx>
      <c:valAx>
        <c:axId val="2088945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88951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561975</xdr:colOff>
      <xdr:row>4</xdr:row>
      <xdr:rowOff>171450</xdr:rowOff>
    </xdr:from>
    <xdr:to>
      <xdr:col>11</xdr:col>
      <xdr:colOff>561975</xdr:colOff>
      <xdr:row>18</xdr:row>
      <xdr:rowOff>69850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D1CDB28-6243-4C8E-A409-B59A47D918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517525</xdr:colOff>
      <xdr:row>5</xdr:row>
      <xdr:rowOff>635000</xdr:rowOff>
    </xdr:from>
    <xdr:to>
      <xdr:col>11</xdr:col>
      <xdr:colOff>517525</xdr:colOff>
      <xdr:row>21</xdr:row>
      <xdr:rowOff>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6D9C537F-4264-4355-A69D-146B2D22EA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488950</xdr:colOff>
      <xdr:row>6</xdr:row>
      <xdr:rowOff>95250</xdr:rowOff>
    </xdr:from>
    <xdr:to>
      <xdr:col>13</xdr:col>
      <xdr:colOff>606426</xdr:colOff>
      <xdr:row>21</xdr:row>
      <xdr:rowOff>76200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0851D4E-CEF0-41A0-832D-8E75A38AB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145143</xdr:colOff>
      <xdr:row>16</xdr:row>
      <xdr:rowOff>61686</xdr:rowOff>
    </xdr:from>
    <xdr:to>
      <xdr:col>15</xdr:col>
      <xdr:colOff>644071</xdr:colOff>
      <xdr:row>40</xdr:row>
      <xdr:rowOff>45356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2624A5C2-354F-44CB-A698-8993E12E35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97518</xdr:colOff>
      <xdr:row>19</xdr:row>
      <xdr:rowOff>52616</xdr:rowOff>
    </xdr:from>
    <xdr:to>
      <xdr:col>19</xdr:col>
      <xdr:colOff>604159</xdr:colOff>
      <xdr:row>39</xdr:row>
      <xdr:rowOff>179616</xdr:rowOff>
    </xdr:to>
    <xdr:graphicFrame macro="">
      <xdr:nvGraphicFramePr>
        <xdr:cNvPr id="5" name="Graphique 1">
          <a:extLst>
            <a:ext uri="{FF2B5EF4-FFF2-40B4-BE49-F238E27FC236}">
              <a16:creationId xmlns:a16="http://schemas.microsoft.com/office/drawing/2014/main" id="{D1E7AF7B-B733-4BEA-954A-3B0CC32859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16</xdr:row>
      <xdr:rowOff>158750</xdr:rowOff>
    </xdr:from>
    <xdr:to>
      <xdr:col>6</xdr:col>
      <xdr:colOff>260349</xdr:colOff>
      <xdr:row>31</xdr:row>
      <xdr:rowOff>88900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152400</xdr:colOff>
      <xdr:row>31</xdr:row>
      <xdr:rowOff>155957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3B4BA19-CC0E-4CA0-A4AF-B782A5F1C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6400"/>
          <a:ext cx="7772400" cy="54963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600074</xdr:colOff>
      <xdr:row>14</xdr:row>
      <xdr:rowOff>57150</xdr:rowOff>
    </xdr:from>
    <xdr:to>
      <xdr:col>11</xdr:col>
      <xdr:colOff>177800</xdr:colOff>
      <xdr:row>27</xdr:row>
      <xdr:rowOff>12700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593725</xdr:colOff>
      <xdr:row>13</xdr:row>
      <xdr:rowOff>133350</xdr:rowOff>
    </xdr:from>
    <xdr:to>
      <xdr:col>7</xdr:col>
      <xdr:colOff>593725</xdr:colOff>
      <xdr:row>26</xdr:row>
      <xdr:rowOff>95250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615949</xdr:colOff>
      <xdr:row>8</xdr:row>
      <xdr:rowOff>95250</xdr:rowOff>
    </xdr:from>
    <xdr:to>
      <xdr:col>10</xdr:col>
      <xdr:colOff>352424</xdr:colOff>
      <xdr:row>23</xdr:row>
      <xdr:rowOff>44450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C95F28C-BAE6-4BDD-BA77-2D94D73709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8</xdr:row>
      <xdr:rowOff>185737</xdr:rowOff>
    </xdr:from>
    <xdr:to>
      <xdr:col>12</xdr:col>
      <xdr:colOff>476250</xdr:colOff>
      <xdr:row>23</xdr:row>
      <xdr:rowOff>4762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37979B1-D98F-403F-BA7F-BB87B9138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41275</xdr:colOff>
      <xdr:row>4</xdr:row>
      <xdr:rowOff>95250</xdr:rowOff>
    </xdr:from>
    <xdr:to>
      <xdr:col>12</xdr:col>
      <xdr:colOff>41275</xdr:colOff>
      <xdr:row>19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A8EC6A7-D14E-4234-9632-3E5E719607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184150</xdr:colOff>
      <xdr:row>4</xdr:row>
      <xdr:rowOff>177800</xdr:rowOff>
    </xdr:from>
    <xdr:to>
      <xdr:col>12</xdr:col>
      <xdr:colOff>752475</xdr:colOff>
      <xdr:row>19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C777FA4-8C1C-4EA6-98A8-C219BDEA71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727075</xdr:colOff>
      <xdr:row>12</xdr:row>
      <xdr:rowOff>146050</xdr:rowOff>
    </xdr:from>
    <xdr:to>
      <xdr:col>5</xdr:col>
      <xdr:colOff>104775</xdr:colOff>
      <xdr:row>27</xdr:row>
      <xdr:rowOff>127000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06E26BD-A3FA-44E0-AA83-3B398FE09B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ICA_MAJ2026_FiliereLai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RISE/10_Etudes/14_Emploi/2025/Fiches%20fili&#232;res/Lait/0%20-%20Donn&#233;es/EML/fabrication_bio_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ersion_resultat"/>
      <sheetName val="charges 2"/>
      <sheetName val="Produits"/>
    </sheetNames>
    <sheetDataSet>
      <sheetData sheetId="0">
        <row r="4">
          <cell r="I4">
            <v>2010</v>
          </cell>
          <cell r="J4">
            <v>2011</v>
          </cell>
          <cell r="K4">
            <v>2012</v>
          </cell>
          <cell r="L4">
            <v>2013</v>
          </cell>
          <cell r="M4">
            <v>2014</v>
          </cell>
          <cell r="N4">
            <v>2015</v>
          </cell>
          <cell r="O4">
            <v>2016</v>
          </cell>
          <cell r="P4">
            <v>2017</v>
          </cell>
          <cell r="Q4">
            <v>2018</v>
          </cell>
          <cell r="R4">
            <v>2019</v>
          </cell>
          <cell r="S4">
            <v>2020</v>
          </cell>
          <cell r="T4">
            <v>2021</v>
          </cell>
          <cell r="U4">
            <v>2022</v>
          </cell>
          <cell r="V4">
            <v>2023</v>
          </cell>
          <cell r="W4">
            <v>2024</v>
          </cell>
          <cell r="Y4" t="str">
            <v>2024 
toutes Otex sauf viticulture</v>
          </cell>
        </row>
        <row r="5">
          <cell r="H5" t="str">
            <v>25 centile</v>
          </cell>
          <cell r="I5">
            <v>20296.8</v>
          </cell>
          <cell r="J5">
            <v>20456.75</v>
          </cell>
          <cell r="K5">
            <v>7915</v>
          </cell>
          <cell r="L5">
            <v>7742</v>
          </cell>
          <cell r="M5">
            <v>13733</v>
          </cell>
          <cell r="N5">
            <v>3090.80666666667</v>
          </cell>
          <cell r="O5">
            <v>738.35500000000297</v>
          </cell>
          <cell r="P5">
            <v>9992.1949999999997</v>
          </cell>
          <cell r="Q5">
            <v>10529.35</v>
          </cell>
          <cell r="R5">
            <v>14657.43</v>
          </cell>
          <cell r="S5">
            <v>14772.955</v>
          </cell>
          <cell r="T5">
            <v>19710.759999999998</v>
          </cell>
          <cell r="U5">
            <v>36466.42</v>
          </cell>
          <cell r="V5">
            <v>19768.53</v>
          </cell>
          <cell r="W5">
            <v>15543.9</v>
          </cell>
          <cell r="Y5">
            <v>1601.04</v>
          </cell>
        </row>
        <row r="6">
          <cell r="H6" t="str">
            <v>05 centile</v>
          </cell>
          <cell r="I6">
            <v>4539.8104265402799</v>
          </cell>
          <cell r="J6">
            <v>4978.71</v>
          </cell>
          <cell r="K6">
            <v>-1780.51</v>
          </cell>
          <cell r="L6">
            <v>-11972</v>
          </cell>
          <cell r="M6">
            <v>-6223</v>
          </cell>
          <cell r="N6">
            <v>-22684.424999999999</v>
          </cell>
          <cell r="O6">
            <v>-25472</v>
          </cell>
          <cell r="P6">
            <v>-14706.27</v>
          </cell>
          <cell r="Q6">
            <v>-10476.674999999999</v>
          </cell>
          <cell r="R6">
            <v>-5822.92</v>
          </cell>
          <cell r="S6">
            <v>-3599.75</v>
          </cell>
          <cell r="T6">
            <v>1864.37</v>
          </cell>
          <cell r="U6">
            <v>3269.51</v>
          </cell>
          <cell r="V6">
            <v>-4930.8999999999996</v>
          </cell>
          <cell r="W6">
            <v>-6603.5133333333297</v>
          </cell>
          <cell r="Y6">
            <v>-48834.2</v>
          </cell>
        </row>
        <row r="7">
          <cell r="H7" t="str">
            <v>Médiane</v>
          </cell>
          <cell r="I7">
            <v>27373</v>
          </cell>
          <cell r="J7">
            <v>30144.65</v>
          </cell>
          <cell r="K7">
            <v>23052.666666666701</v>
          </cell>
          <cell r="L7">
            <v>19188.333333333299</v>
          </cell>
          <cell r="M7">
            <v>27575</v>
          </cell>
          <cell r="N7">
            <v>17306.794999999998</v>
          </cell>
          <cell r="O7">
            <v>10956.5</v>
          </cell>
          <cell r="P7">
            <v>22631.744999999999</v>
          </cell>
          <cell r="Q7">
            <v>22802.2633333333</v>
          </cell>
          <cell r="R7">
            <v>24807.333333333299</v>
          </cell>
          <cell r="S7">
            <v>24455.333333333299</v>
          </cell>
          <cell r="T7">
            <v>35474.26</v>
          </cell>
          <cell r="U7">
            <v>59218.47</v>
          </cell>
          <cell r="V7">
            <v>38800.22</v>
          </cell>
          <cell r="W7">
            <v>44752.88</v>
          </cell>
          <cell r="Y7">
            <v>21173.86</v>
          </cell>
        </row>
        <row r="8">
          <cell r="H8" t="str">
            <v>Moyenne</v>
          </cell>
          <cell r="I8">
            <v>29001.783874175999</v>
          </cell>
          <cell r="J8">
            <v>32549.554748435399</v>
          </cell>
          <cell r="K8">
            <v>23653.7154728811</v>
          </cell>
          <cell r="L8">
            <v>19558.0381307834</v>
          </cell>
          <cell r="M8">
            <v>26801.924708871</v>
          </cell>
          <cell r="N8">
            <v>15903.145172136499</v>
          </cell>
          <cell r="O8">
            <v>9509.6317338118006</v>
          </cell>
          <cell r="P8">
            <v>22097.029836313599</v>
          </cell>
          <cell r="Q8">
            <v>21396.196278683099</v>
          </cell>
          <cell r="R8">
            <v>26526.913494344299</v>
          </cell>
          <cell r="S8">
            <v>29957.679863625101</v>
          </cell>
          <cell r="T8">
            <v>37789.828990464302</v>
          </cell>
          <cell r="U8">
            <v>68941.787097376</v>
          </cell>
          <cell r="V8">
            <v>43786.9735190094</v>
          </cell>
          <cell r="W8">
            <v>44265.816587658301</v>
          </cell>
          <cell r="Y8">
            <v>29292.848833895201</v>
          </cell>
        </row>
        <row r="9">
          <cell r="H9" t="str">
            <v>95 centile</v>
          </cell>
          <cell r="I9">
            <v>58062.6</v>
          </cell>
          <cell r="J9">
            <v>70138.466666666704</v>
          </cell>
          <cell r="K9">
            <v>69122.5</v>
          </cell>
          <cell r="L9">
            <v>56983.28</v>
          </cell>
          <cell r="M9">
            <v>70759.97</v>
          </cell>
          <cell r="N9">
            <v>52884.02</v>
          </cell>
          <cell r="O9">
            <v>40079</v>
          </cell>
          <cell r="P9">
            <v>57897.46</v>
          </cell>
          <cell r="Q9">
            <v>62120.800984050598</v>
          </cell>
          <cell r="R9">
            <v>65800.41</v>
          </cell>
          <cell r="S9">
            <v>70248</v>
          </cell>
          <cell r="T9">
            <v>87242.764999999999</v>
          </cell>
          <cell r="U9">
            <v>161261.1</v>
          </cell>
          <cell r="V9">
            <v>100961.373333333</v>
          </cell>
          <cell r="W9">
            <v>99529.734656229295</v>
          </cell>
          <cell r="Y9">
            <v>110768</v>
          </cell>
        </row>
        <row r="10">
          <cell r="H10" t="str">
            <v>75 centile</v>
          </cell>
          <cell r="I10">
            <v>37092.5</v>
          </cell>
          <cell r="J10">
            <v>40595</v>
          </cell>
          <cell r="K10">
            <v>32778.800000000003</v>
          </cell>
          <cell r="L10">
            <v>32005.5690140808</v>
          </cell>
          <cell r="M10">
            <v>37945.879999999997</v>
          </cell>
          <cell r="N10">
            <v>29043.154200000001</v>
          </cell>
          <cell r="O10">
            <v>20184</v>
          </cell>
          <cell r="P10">
            <v>35226.42</v>
          </cell>
          <cell r="Q10">
            <v>34331.57</v>
          </cell>
          <cell r="R10">
            <v>35132.26</v>
          </cell>
          <cell r="S10">
            <v>47913.86</v>
          </cell>
          <cell r="T10">
            <v>52741.5</v>
          </cell>
          <cell r="U10">
            <v>96462.48</v>
          </cell>
          <cell r="V10">
            <v>62185.846666666701</v>
          </cell>
          <cell r="W10">
            <v>62355.040000000001</v>
          </cell>
          <cell r="Y10">
            <v>52854.855000000003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0">
          <cell r="B20" t="str">
            <v>2019</v>
          </cell>
          <cell r="C20" t="str">
            <v>2020</v>
          </cell>
          <cell r="D20" t="str">
            <v>2021</v>
          </cell>
          <cell r="E20" t="str">
            <v>2022</v>
          </cell>
          <cell r="F20" t="str">
            <v>2023</v>
          </cell>
          <cell r="G20" t="str">
            <v>2024</v>
          </cell>
        </row>
        <row r="21">
          <cell r="A21" t="str">
            <v>Autres fromages</v>
          </cell>
          <cell r="B21">
            <v>853.16099999999994</v>
          </cell>
          <cell r="C21">
            <v>1093.2360000000001</v>
          </cell>
          <cell r="D21">
            <v>1145.6949999999999</v>
          </cell>
          <cell r="E21">
            <v>836.36199999999997</v>
          </cell>
          <cell r="F21">
            <v>718.21199999999999</v>
          </cell>
          <cell r="G21">
            <v>709.50300000000004</v>
          </cell>
        </row>
        <row r="22">
          <cell r="A22" t="str">
            <v>Autres produits laitiers</v>
          </cell>
          <cell r="B22">
            <v>274.77</v>
          </cell>
          <cell r="C22">
            <v>297.423</v>
          </cell>
          <cell r="D22">
            <v>283.53500000000003</v>
          </cell>
          <cell r="E22">
            <v>229.892</v>
          </cell>
          <cell r="F22">
            <v>52.81</v>
          </cell>
          <cell r="G22">
            <v>35.045999999999999</v>
          </cell>
        </row>
        <row r="23">
          <cell r="A23" t="str">
            <v>Fromage frais</v>
          </cell>
          <cell r="B23">
            <v>217.57499999999999</v>
          </cell>
          <cell r="C23">
            <v>194.011</v>
          </cell>
          <cell r="D23">
            <v>199.29400000000001</v>
          </cell>
          <cell r="E23">
            <v>187.589</v>
          </cell>
          <cell r="F23">
            <v>32.456000000000003</v>
          </cell>
          <cell r="G23">
            <v>23.274000000000001</v>
          </cell>
        </row>
        <row r="24">
          <cell r="A24" t="str">
            <v>Lait conditionné, yaourts et desserts frais</v>
          </cell>
          <cell r="B24">
            <v>6050.8230000000003</v>
          </cell>
          <cell r="C24">
            <v>5447.7030000000004</v>
          </cell>
          <cell r="D24">
            <v>5090.7240000000002</v>
          </cell>
          <cell r="E24">
            <v>4833.8590000000004</v>
          </cell>
          <cell r="F24">
            <v>3066.0619999999999</v>
          </cell>
          <cell r="G24">
            <v>2796.0419999999999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A161F-E148-4DBD-A041-A35E677C0E56}">
  <dimension ref="DE1:DF27"/>
  <sheetViews>
    <sheetView tabSelected="1" topLeftCell="DE1" workbookViewId="0">
      <selection activeCell="DE2" sqref="DE2"/>
    </sheetView>
  </sheetViews>
  <sheetFormatPr baseColWidth="10" defaultRowHeight="14" x14ac:dyDescent="0.4"/>
  <cols>
    <col min="1" max="108" width="10.90625" style="5"/>
    <col min="109" max="109" width="22.6328125" style="5" bestFit="1" customWidth="1"/>
    <col min="110" max="16384" width="10.90625" style="5"/>
  </cols>
  <sheetData>
    <row r="1" spans="109:110" ht="17.5" x14ac:dyDescent="0.5">
      <c r="DE1" s="2" t="s">
        <v>261</v>
      </c>
    </row>
    <row r="3" spans="109:110" ht="16" x14ac:dyDescent="0.45">
      <c r="DE3" s="103" t="s">
        <v>206</v>
      </c>
    </row>
    <row r="4" spans="109:110" x14ac:dyDescent="0.4">
      <c r="DE4" s="44" t="s">
        <v>146</v>
      </c>
      <c r="DF4" s="40" t="s">
        <v>134</v>
      </c>
    </row>
    <row r="5" spans="109:110" x14ac:dyDescent="0.4">
      <c r="DE5" s="44" t="s">
        <v>147</v>
      </c>
      <c r="DF5" s="40" t="s">
        <v>144</v>
      </c>
    </row>
    <row r="6" spans="109:110" x14ac:dyDescent="0.4">
      <c r="DE6" s="44" t="s">
        <v>148</v>
      </c>
      <c r="DF6" s="40" t="s">
        <v>217</v>
      </c>
    </row>
    <row r="7" spans="109:110" x14ac:dyDescent="0.4">
      <c r="DE7" s="44" t="s">
        <v>149</v>
      </c>
      <c r="DF7" s="40" t="s">
        <v>219</v>
      </c>
    </row>
    <row r="8" spans="109:110" x14ac:dyDescent="0.4">
      <c r="DE8" s="44" t="s">
        <v>207</v>
      </c>
      <c r="DF8" s="40" t="s">
        <v>221</v>
      </c>
    </row>
    <row r="9" spans="109:110" x14ac:dyDescent="0.4">
      <c r="DE9" s="44" t="s">
        <v>150</v>
      </c>
      <c r="DF9" s="40" t="s">
        <v>17</v>
      </c>
    </row>
    <row r="10" spans="109:110" x14ac:dyDescent="0.4">
      <c r="DE10" s="44" t="s">
        <v>168</v>
      </c>
      <c r="DF10" s="40" t="s">
        <v>23</v>
      </c>
    </row>
    <row r="11" spans="109:110" x14ac:dyDescent="0.4">
      <c r="DE11" s="44" t="s">
        <v>170</v>
      </c>
      <c r="DF11" s="40" t="s">
        <v>157</v>
      </c>
    </row>
    <row r="12" spans="109:110" x14ac:dyDescent="0.4">
      <c r="DE12" s="44" t="s">
        <v>169</v>
      </c>
      <c r="DF12" s="40" t="s">
        <v>160</v>
      </c>
    </row>
    <row r="13" spans="109:110" x14ac:dyDescent="0.4">
      <c r="DE13" s="44" t="s">
        <v>178</v>
      </c>
      <c r="DF13" s="40" t="s">
        <v>171</v>
      </c>
    </row>
    <row r="14" spans="109:110" x14ac:dyDescent="0.4">
      <c r="DE14" s="44" t="s">
        <v>188</v>
      </c>
      <c r="DF14" s="40" t="s">
        <v>179</v>
      </c>
    </row>
    <row r="15" spans="109:110" x14ac:dyDescent="0.4">
      <c r="DE15" s="44" t="s">
        <v>189</v>
      </c>
      <c r="DF15" s="40" t="s">
        <v>25</v>
      </c>
    </row>
    <row r="16" spans="109:110" x14ac:dyDescent="0.4">
      <c r="DE16" s="44" t="s">
        <v>191</v>
      </c>
      <c r="DF16" s="40" t="s">
        <v>190</v>
      </c>
    </row>
    <row r="17" spans="109:110" x14ac:dyDescent="0.4">
      <c r="DE17" s="44" t="s">
        <v>205</v>
      </c>
      <c r="DF17" s="40" t="s">
        <v>85</v>
      </c>
    </row>
    <row r="18" spans="109:110" x14ac:dyDescent="0.4">
      <c r="DE18" s="44" t="s">
        <v>204</v>
      </c>
      <c r="DF18" s="40" t="s">
        <v>230</v>
      </c>
    </row>
    <row r="19" spans="109:110" x14ac:dyDescent="0.4">
      <c r="DE19" s="44" t="s">
        <v>194</v>
      </c>
      <c r="DF19" s="40" t="s">
        <v>229</v>
      </c>
    </row>
    <row r="20" spans="109:110" x14ac:dyDescent="0.4">
      <c r="DE20" s="44" t="s">
        <v>193</v>
      </c>
      <c r="DF20" s="40" t="s">
        <v>83</v>
      </c>
    </row>
    <row r="21" spans="109:110" x14ac:dyDescent="0.4">
      <c r="DE21" s="44" t="s">
        <v>195</v>
      </c>
      <c r="DF21" s="40" t="s">
        <v>84</v>
      </c>
    </row>
    <row r="22" spans="109:110" x14ac:dyDescent="0.4">
      <c r="DE22" s="44" t="s">
        <v>198</v>
      </c>
      <c r="DF22" s="40" t="s">
        <v>109</v>
      </c>
    </row>
    <row r="23" spans="109:110" x14ac:dyDescent="0.4">
      <c r="DE23" s="44" t="s">
        <v>199</v>
      </c>
      <c r="DF23" s="40" t="s">
        <v>118</v>
      </c>
    </row>
    <row r="24" spans="109:110" x14ac:dyDescent="0.4">
      <c r="DE24" s="44" t="s">
        <v>200</v>
      </c>
      <c r="DF24" s="40" t="s">
        <v>117</v>
      </c>
    </row>
    <row r="25" spans="109:110" x14ac:dyDescent="0.4">
      <c r="DE25" s="44" t="s">
        <v>201</v>
      </c>
      <c r="DF25" s="40" t="s">
        <v>119</v>
      </c>
    </row>
    <row r="26" spans="109:110" x14ac:dyDescent="0.4">
      <c r="DE26" s="44" t="s">
        <v>202</v>
      </c>
      <c r="DF26" s="40" t="s">
        <v>67</v>
      </c>
    </row>
    <row r="27" spans="109:110" x14ac:dyDescent="0.4">
      <c r="DE27" s="44" t="s">
        <v>203</v>
      </c>
      <c r="DF27" s="40" t="s">
        <v>124</v>
      </c>
    </row>
  </sheetData>
  <hyperlinks>
    <hyperlink ref="DE4" location="races!A1" display="races!A1" xr:uid="{6AC7AC0D-CF85-42FF-AEDC-EEA40F76B823}"/>
    <hyperlink ref="DE5" location="effectif_VL!A1" display="effectif_VL!A1" xr:uid="{32D7DAAA-BA5B-4D4A-AE2A-AF3E576607E4}"/>
    <hyperlink ref="DE6" location="livraison_lait_dpt!A1" display="livraison_lait_dpt!A1" xr:uid="{5D508D06-3E5F-4430-ABCD-941B20C6BE25}"/>
    <hyperlink ref="DE7" location="evolution_livraison!A1" display="evolution_livraison!A1" xr:uid="{5AB845D5-E942-471C-9FC8-9110348CA1E6}"/>
    <hyperlink ref="DE8" location="livraison_prix_mensuel!A1" display="livraison_prix_mensuel!A1" xr:uid="{2BE19141-55E8-4977-8492-40DDE9B913E1}"/>
    <hyperlink ref="DE9" location="nb_exploitations!A1" display="nb_exploitations!A1" xr:uid="{B0619F11-351A-4FBA-87AB-9214B68CD73C}"/>
    <hyperlink ref="DE10" location="nb_actifs!A1" display="nb_actifs!A1" xr:uid="{3D4CE56A-D9DE-4E35-AC83-E3D442A016B5}"/>
    <hyperlink ref="DE11" location="resultat_EA!A1" display="resultat_EA!A1" xr:uid="{128ECF0B-B2FD-4E23-9698-9CDF05B020FD}"/>
    <hyperlink ref="DE12" location="produit_EA!A1" display="produit_EA!A1" xr:uid="{1398C55F-CE0B-4A18-B006-EB951346F406}"/>
    <hyperlink ref="DE13" location="charges_EA!A1" display="charges_EA!A1" xr:uid="{1FEB0802-E2FC-4182-B39C-6F4F2C793BFA}"/>
    <hyperlink ref="DE14" location="conso_inter_EA!A1" display="conso_inter_EA!A1" xr:uid="{7DC7231E-215F-4D16-917C-A7CB4F7CFD62}"/>
    <hyperlink ref="DE15" location="part_collecte!A1" display="part_collecte!A1" xr:uid="{8C1DAF70-B020-4244-BC9B-A409635C0CD7}"/>
    <hyperlink ref="DE16" location="localisation_IAA!A1" display="localisation_IAA!A1" xr:uid="{015E272E-7474-4F5E-B69B-39A9DA4694E5}"/>
    <hyperlink ref="DE17" location="emploi_IAA_lait!A1" display="emploi_IAA_lait!A1" xr:uid="{94B53BB2-5D28-4CC6-9F76-5BB2B5A43B08}"/>
    <hyperlink ref="DE18" location="ind_eco_IAA!A1" display="ind_eco_IAA!A1" xr:uid="{9B5BD9C5-F133-4113-B6BF-F383B4373B41}"/>
    <hyperlink ref="DE19" location="transfo_lait!A1" display="transfo_lait!A1" xr:uid="{7BF673D4-6470-453A-80E8-F79E16505E47}"/>
    <hyperlink ref="DE20" location="prod_fromage!A1" display="prod_fromage!A1" xr:uid="{01834EE7-1DD9-4876-881B-A3461FA0067F}"/>
    <hyperlink ref="DE21" location="evol_prod_fromage!A1" display="evol_prod_fromage!A1" xr:uid="{9EAC9DE3-E190-422A-81EE-063360E6ED21}"/>
    <hyperlink ref="DE22" location="export!A1" display="export!A1" xr:uid="{408DFB0E-39A9-43EA-A9F3-07BAC28E9848}"/>
    <hyperlink ref="DE23" location="bio_cheptel!A1" display="bio_cheptel!A1" xr:uid="{21EFF7DB-4BBA-437D-B680-C541A8E520A2}"/>
    <hyperlink ref="DE24" location="bio_livraison!A1" display="bio_livraison!A1" xr:uid="{45FE03B8-A445-441A-9B60-A3868F0150C9}"/>
    <hyperlink ref="DE25" location="bio_evol_livraison!A1" display="bio_evol_livraison!A1" xr:uid="{D30C7DC5-367F-4CDD-ACDC-CB45F571D6E0}"/>
    <hyperlink ref="DE26" location="bio_livraison_prix_mensuel!A1" display="bio_livraison_prix_mensuel!A1" xr:uid="{2F7ADEE2-A1C3-4C79-977B-A770DA53AD18}"/>
    <hyperlink ref="DE27" location="bio_fabrication!A1" display="bio_fabrication!A1" xr:uid="{33BDA03A-9B3B-48CE-BCF4-E6E8B5B8F0C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99DA0-54A4-4871-976F-572A8FFBDBEF}">
  <dimension ref="A1:C9"/>
  <sheetViews>
    <sheetView workbookViewId="0"/>
  </sheetViews>
  <sheetFormatPr baseColWidth="10" defaultRowHeight="14" x14ac:dyDescent="0.4"/>
  <cols>
    <col min="1" max="1" width="10.90625" style="5"/>
    <col min="2" max="2" width="12.1796875" style="5" bestFit="1" customWidth="1"/>
    <col min="3" max="3" width="13.36328125" style="5" bestFit="1" customWidth="1"/>
    <col min="4" max="16384" width="10.90625" style="5"/>
  </cols>
  <sheetData>
    <row r="1" spans="1:3" ht="17.5" x14ac:dyDescent="0.5">
      <c r="A1" s="2" t="s">
        <v>134</v>
      </c>
    </row>
    <row r="3" spans="1:3" x14ac:dyDescent="0.4">
      <c r="A3" s="5" t="s">
        <v>211</v>
      </c>
    </row>
    <row r="6" spans="1:3" x14ac:dyDescent="0.4">
      <c r="B6" s="20" t="s">
        <v>135</v>
      </c>
      <c r="C6" s="20" t="s">
        <v>136</v>
      </c>
    </row>
    <row r="7" spans="1:3" x14ac:dyDescent="0.4">
      <c r="B7" s="21" t="s">
        <v>137</v>
      </c>
      <c r="C7" s="21" t="s">
        <v>210</v>
      </c>
    </row>
    <row r="8" spans="1:3" x14ac:dyDescent="0.4">
      <c r="B8" s="21" t="s">
        <v>138</v>
      </c>
      <c r="C8" s="21" t="s">
        <v>139</v>
      </c>
    </row>
    <row r="9" spans="1:3" x14ac:dyDescent="0.4">
      <c r="B9" s="21" t="s">
        <v>140</v>
      </c>
      <c r="C9" s="21" t="s">
        <v>141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CD8ED-B906-4E72-AE5C-7E41F9CDE703}">
  <dimension ref="A1:E17"/>
  <sheetViews>
    <sheetView workbookViewId="0"/>
  </sheetViews>
  <sheetFormatPr baseColWidth="10" defaultRowHeight="14" x14ac:dyDescent="0.4"/>
  <cols>
    <col min="1" max="16384" width="10.90625" style="5"/>
  </cols>
  <sheetData>
    <row r="1" spans="1:5" ht="17.5" x14ac:dyDescent="0.5">
      <c r="A1" s="2" t="s">
        <v>144</v>
      </c>
    </row>
    <row r="3" spans="1:5" x14ac:dyDescent="0.4">
      <c r="A3" s="5" t="s">
        <v>145</v>
      </c>
    </row>
    <row r="4" spans="1:5" x14ac:dyDescent="0.4">
      <c r="A4" s="5" t="s">
        <v>208</v>
      </c>
    </row>
    <row r="7" spans="1:5" ht="42" x14ac:dyDescent="0.4">
      <c r="C7" s="27" t="s">
        <v>14</v>
      </c>
      <c r="D7" s="27" t="s">
        <v>142</v>
      </c>
      <c r="E7" s="27" t="s">
        <v>143</v>
      </c>
    </row>
    <row r="8" spans="1:5" x14ac:dyDescent="0.4">
      <c r="C8" s="28">
        <v>2016</v>
      </c>
      <c r="D8" s="25">
        <v>325200</v>
      </c>
      <c r="E8" s="26">
        <v>49.938882063882097</v>
      </c>
    </row>
    <row r="9" spans="1:5" x14ac:dyDescent="0.4">
      <c r="C9" s="28">
        <v>2017</v>
      </c>
      <c r="D9" s="25">
        <v>321600</v>
      </c>
      <c r="E9" s="26">
        <v>50.7882520132639</v>
      </c>
    </row>
    <row r="10" spans="1:5" x14ac:dyDescent="0.4">
      <c r="C10" s="28">
        <v>2018</v>
      </c>
      <c r="D10" s="25">
        <v>316300</v>
      </c>
      <c r="E10" s="26">
        <v>52.300099206349202</v>
      </c>
    </row>
    <row r="11" spans="1:5" x14ac:dyDescent="0.4">
      <c r="C11" s="28">
        <v>2019</v>
      </c>
      <c r="D11" s="25">
        <v>314000</v>
      </c>
      <c r="E11" s="26">
        <v>53.756932557343397</v>
      </c>
    </row>
    <row r="12" spans="1:5" x14ac:dyDescent="0.4">
      <c r="C12" s="28">
        <v>2020</v>
      </c>
      <c r="D12" s="25">
        <v>311500</v>
      </c>
      <c r="E12" s="26">
        <v>55.449350186932499</v>
      </c>
    </row>
    <row r="13" spans="1:5" x14ac:dyDescent="0.4">
      <c r="C13" s="28">
        <v>2021</v>
      </c>
      <c r="D13" s="25">
        <v>304600</v>
      </c>
      <c r="E13" s="26">
        <v>56.021699154100801</v>
      </c>
    </row>
    <row r="14" spans="1:5" x14ac:dyDescent="0.4">
      <c r="C14" s="28">
        <v>2022</v>
      </c>
      <c r="D14" s="25">
        <v>300500</v>
      </c>
      <c r="E14" s="26">
        <v>57.267962645321099</v>
      </c>
    </row>
    <row r="15" spans="1:5" x14ac:dyDescent="0.4">
      <c r="C15" s="28">
        <v>2023</v>
      </c>
      <c r="D15" s="25">
        <v>293800</v>
      </c>
      <c r="E15" s="26">
        <v>57.702416028285199</v>
      </c>
    </row>
    <row r="16" spans="1:5" x14ac:dyDescent="0.4">
      <c r="C16" s="28">
        <v>2024</v>
      </c>
      <c r="D16" s="25">
        <v>287500</v>
      </c>
      <c r="E16" s="26">
        <v>57.974188344424299</v>
      </c>
    </row>
    <row r="17" spans="3:5" x14ac:dyDescent="0.4">
      <c r="C17" s="27">
        <v>2025</v>
      </c>
      <c r="D17" s="25">
        <v>276800</v>
      </c>
      <c r="E17" s="26">
        <v>58.2</v>
      </c>
    </row>
  </sheetData>
  <sortState xmlns:xlrd2="http://schemas.microsoft.com/office/spreadsheetml/2017/richdata2" ref="C8:E17">
    <sortCondition ref="C8:C17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/>
  </sheetViews>
  <sheetFormatPr baseColWidth="10" defaultRowHeight="14" x14ac:dyDescent="0.4"/>
  <cols>
    <col min="1" max="1" width="10.90625" style="5"/>
    <col min="2" max="2" width="19.54296875" style="5" customWidth="1"/>
    <col min="3" max="3" width="12.54296875" style="5" customWidth="1"/>
    <col min="4" max="4" width="11" style="5" bestFit="1" customWidth="1"/>
    <col min="5" max="5" width="14.1796875" style="5" bestFit="1" customWidth="1"/>
    <col min="6" max="6" width="14.1796875" style="5" customWidth="1"/>
    <col min="7" max="7" width="11.08984375" style="5" bestFit="1" customWidth="1"/>
    <col min="8" max="8" width="11" style="5" bestFit="1" customWidth="1"/>
    <col min="9" max="9" width="14.6328125" style="5" customWidth="1"/>
    <col min="10" max="16384" width="10.90625" style="5"/>
  </cols>
  <sheetData>
    <row r="1" spans="1:10" s="4" customFormat="1" ht="17.5" x14ac:dyDescent="0.5">
      <c r="A1" s="2" t="s">
        <v>217</v>
      </c>
    </row>
    <row r="3" spans="1:10" x14ac:dyDescent="0.4">
      <c r="A3" s="5" t="s">
        <v>218</v>
      </c>
    </row>
    <row r="4" spans="1:10" x14ac:dyDescent="0.4">
      <c r="A4" s="5" t="s">
        <v>81</v>
      </c>
    </row>
    <row r="6" spans="1:10" ht="43.5" customHeight="1" x14ac:dyDescent="0.4">
      <c r="B6" s="41"/>
      <c r="C6" s="134" t="s">
        <v>52</v>
      </c>
      <c r="D6" s="135"/>
      <c r="E6" s="135"/>
      <c r="F6" s="136"/>
      <c r="G6" s="133" t="s">
        <v>0</v>
      </c>
      <c r="H6" s="133"/>
      <c r="I6" s="133"/>
    </row>
    <row r="7" spans="1:10" ht="70" x14ac:dyDescent="0.4">
      <c r="B7" s="42"/>
      <c r="C7" s="30">
        <v>2024</v>
      </c>
      <c r="D7" s="30" t="s">
        <v>213</v>
      </c>
      <c r="E7" s="30" t="s">
        <v>212</v>
      </c>
      <c r="F7" s="104" t="s">
        <v>214</v>
      </c>
      <c r="G7" s="30">
        <v>2024</v>
      </c>
      <c r="H7" s="30" t="s">
        <v>213</v>
      </c>
      <c r="I7" s="104" t="s">
        <v>212</v>
      </c>
      <c r="J7" s="104" t="s">
        <v>214</v>
      </c>
    </row>
    <row r="8" spans="1:10" x14ac:dyDescent="0.4">
      <c r="B8" s="31" t="s">
        <v>1</v>
      </c>
      <c r="C8" s="32">
        <v>252150.60500000001</v>
      </c>
      <c r="D8" s="33">
        <v>-6.0580323957316606E-3</v>
      </c>
      <c r="E8" s="32">
        <v>255034.0092</v>
      </c>
      <c r="F8" s="83">
        <v>0.110015610638851</v>
      </c>
      <c r="G8" s="32">
        <v>458</v>
      </c>
      <c r="H8" s="33">
        <v>-3.7654421594008343E-2</v>
      </c>
      <c r="I8" s="32">
        <v>499</v>
      </c>
      <c r="J8" s="83">
        <v>0.12861555742768879</v>
      </c>
    </row>
    <row r="9" spans="1:10" x14ac:dyDescent="0.4">
      <c r="B9" s="31" t="s">
        <v>2</v>
      </c>
      <c r="C9" s="32">
        <v>57252.625</v>
      </c>
      <c r="D9" s="33">
        <v>-2.52681752031374E-2</v>
      </c>
      <c r="E9" s="32">
        <v>59975.796000000002</v>
      </c>
      <c r="F9" s="83">
        <v>2.497984290004835E-2</v>
      </c>
      <c r="G9" s="32">
        <v>92</v>
      </c>
      <c r="H9" s="33">
        <v>-5.4258390996824168E-2</v>
      </c>
      <c r="I9" s="32">
        <v>101</v>
      </c>
      <c r="J9" s="83">
        <v>2.5835439483291211E-2</v>
      </c>
    </row>
    <row r="10" spans="1:10" x14ac:dyDescent="0.4">
      <c r="B10" s="31" t="s">
        <v>3</v>
      </c>
      <c r="C10" s="32" t="s">
        <v>13</v>
      </c>
      <c r="D10" s="33" t="s">
        <v>13</v>
      </c>
      <c r="E10" s="32" t="s">
        <v>13</v>
      </c>
      <c r="F10" s="83" t="s">
        <v>13</v>
      </c>
      <c r="G10" s="32" t="s">
        <v>13</v>
      </c>
      <c r="H10" s="33" t="s">
        <v>13</v>
      </c>
      <c r="I10" s="32" t="s">
        <v>13</v>
      </c>
      <c r="J10" s="83" t="s">
        <v>13</v>
      </c>
    </row>
    <row r="11" spans="1:10" x14ac:dyDescent="0.4">
      <c r="B11" s="31" t="s">
        <v>4</v>
      </c>
      <c r="C11" s="32">
        <v>260497.31</v>
      </c>
      <c r="D11" s="33">
        <v>-7.3053776143980897E-3</v>
      </c>
      <c r="E11" s="32">
        <v>262029.3328</v>
      </c>
      <c r="F11" s="83">
        <v>0.11365735422061771</v>
      </c>
      <c r="G11" s="32">
        <v>366</v>
      </c>
      <c r="H11" s="33">
        <v>-5.6058587128590798E-2</v>
      </c>
      <c r="I11" s="32">
        <v>410.6</v>
      </c>
      <c r="J11" s="83">
        <v>0.10278011794439761</v>
      </c>
    </row>
    <row r="12" spans="1:10" x14ac:dyDescent="0.4">
      <c r="B12" s="31" t="s">
        <v>5</v>
      </c>
      <c r="C12" s="32">
        <v>257187.052</v>
      </c>
      <c r="D12" s="33">
        <v>2.481945079188419E-3</v>
      </c>
      <c r="E12" s="32">
        <v>249609.6416</v>
      </c>
      <c r="F12" s="83">
        <v>0.1122130584385705</v>
      </c>
      <c r="G12" s="32">
        <v>399</v>
      </c>
      <c r="H12" s="33">
        <v>-4.011598492889612E-2</v>
      </c>
      <c r="I12" s="32">
        <v>432.2</v>
      </c>
      <c r="J12" s="83">
        <v>0.1120471777590564</v>
      </c>
    </row>
    <row r="13" spans="1:10" x14ac:dyDescent="0.4">
      <c r="B13" s="31" t="s">
        <v>6</v>
      </c>
      <c r="C13" s="32" t="s">
        <v>13</v>
      </c>
      <c r="D13" s="33" t="s">
        <v>13</v>
      </c>
      <c r="E13" s="32" t="s">
        <v>13</v>
      </c>
      <c r="F13" s="83" t="s">
        <v>13</v>
      </c>
      <c r="G13" s="32" t="s">
        <v>13</v>
      </c>
      <c r="H13" s="33" t="s">
        <v>13</v>
      </c>
      <c r="I13" s="32" t="s">
        <v>13</v>
      </c>
      <c r="J13" s="83" t="s">
        <v>13</v>
      </c>
    </row>
    <row r="14" spans="1:10" x14ac:dyDescent="0.4">
      <c r="B14" s="31" t="s">
        <v>7</v>
      </c>
      <c r="C14" s="32">
        <v>318311.91899999999</v>
      </c>
      <c r="D14" s="33">
        <v>3.9237893946650892E-3</v>
      </c>
      <c r="E14" s="32">
        <v>311967.8824</v>
      </c>
      <c r="F14" s="83">
        <v>0.13888239586975989</v>
      </c>
      <c r="G14" s="32">
        <v>482</v>
      </c>
      <c r="H14" s="33">
        <v>-3.1131295450632649E-2</v>
      </c>
      <c r="I14" s="32">
        <v>520.79999999999995</v>
      </c>
      <c r="J14" s="83">
        <v>0.13535523729289531</v>
      </c>
    </row>
    <row r="15" spans="1:10" x14ac:dyDescent="0.4">
      <c r="B15" s="31" t="s">
        <v>8</v>
      </c>
      <c r="C15" s="32">
        <v>235701.34400000001</v>
      </c>
      <c r="D15" s="33">
        <v>3.6818499682034211E-3</v>
      </c>
      <c r="E15" s="32">
        <v>228872.3314</v>
      </c>
      <c r="F15" s="83">
        <v>0.10283864791265469</v>
      </c>
      <c r="G15" s="32">
        <v>307</v>
      </c>
      <c r="H15" s="33">
        <v>-3.8363405638857651E-2</v>
      </c>
      <c r="I15" s="32">
        <v>330.8</v>
      </c>
      <c r="J15" s="83">
        <v>8.621173827576524E-2</v>
      </c>
    </row>
    <row r="16" spans="1:10" x14ac:dyDescent="0.4">
      <c r="B16" s="31" t="s">
        <v>9</v>
      </c>
      <c r="C16" s="32">
        <v>101188.451</v>
      </c>
      <c r="D16" s="33">
        <v>-7.3901566532681429E-3</v>
      </c>
      <c r="E16" s="32">
        <v>96814.007400000002</v>
      </c>
      <c r="F16" s="83">
        <v>4.4149444838192831E-2</v>
      </c>
      <c r="G16" s="32">
        <v>189</v>
      </c>
      <c r="H16" s="33">
        <v>-4.1585343630591298E-2</v>
      </c>
      <c r="I16" s="32">
        <v>199.8</v>
      </c>
      <c r="J16" s="83">
        <v>5.3074978938500418E-2</v>
      </c>
    </row>
    <row r="17" spans="2:10" x14ac:dyDescent="0.4">
      <c r="B17" s="31" t="s">
        <v>10</v>
      </c>
      <c r="C17" s="32">
        <v>426479.98800000001</v>
      </c>
      <c r="D17" s="33">
        <v>2.8554421052957579E-3</v>
      </c>
      <c r="E17" s="32">
        <v>418770.3162</v>
      </c>
      <c r="F17" s="83">
        <v>0.18607711175259661</v>
      </c>
      <c r="G17" s="32">
        <v>752</v>
      </c>
      <c r="H17" s="33">
        <v>-3.1864781616116937E-2</v>
      </c>
      <c r="I17" s="32">
        <v>802.6</v>
      </c>
      <c r="J17" s="83">
        <v>0.21117663577646731</v>
      </c>
    </row>
    <row r="18" spans="2:10" x14ac:dyDescent="0.4">
      <c r="B18" s="34" t="s">
        <v>11</v>
      </c>
      <c r="C18" s="35">
        <v>2291952.9649999999</v>
      </c>
      <c r="D18" s="36">
        <v>-2.9149250000000001E-3</v>
      </c>
      <c r="E18" s="35">
        <v>2269685.1817999999</v>
      </c>
      <c r="F18" s="84" t="s">
        <v>215</v>
      </c>
      <c r="G18" s="35">
        <v>3561</v>
      </c>
      <c r="H18" s="36">
        <v>-4.0192529999999997E-2</v>
      </c>
      <c r="I18" s="35">
        <v>3868.8</v>
      </c>
      <c r="J18" s="84" t="s">
        <v>216</v>
      </c>
    </row>
    <row r="19" spans="2:10" x14ac:dyDescent="0.4">
      <c r="B19" s="37" t="s">
        <v>12</v>
      </c>
      <c r="C19" s="38">
        <v>23079425.905000001</v>
      </c>
      <c r="D19" s="39"/>
      <c r="E19" s="38">
        <v>23372791.2282</v>
      </c>
      <c r="F19" s="105"/>
      <c r="G19" s="38">
        <v>42388</v>
      </c>
      <c r="H19" s="39"/>
      <c r="I19" s="38">
        <v>46338</v>
      </c>
      <c r="J19" s="105"/>
    </row>
    <row r="20" spans="2:10" x14ac:dyDescent="0.4">
      <c r="B20" s="40"/>
      <c r="C20" s="40"/>
      <c r="D20" s="40"/>
      <c r="E20" s="40"/>
      <c r="F20" s="40"/>
      <c r="G20" s="40"/>
      <c r="H20" s="40"/>
      <c r="I20" s="40"/>
    </row>
  </sheetData>
  <mergeCells count="2">
    <mergeCell ref="G6:I6"/>
    <mergeCell ref="C6:F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/>
  </sheetViews>
  <sheetFormatPr baseColWidth="10" defaultRowHeight="14" x14ac:dyDescent="0.4"/>
  <cols>
    <col min="1" max="16384" width="10.90625" style="5"/>
  </cols>
  <sheetData>
    <row r="1" spans="1:5" ht="17.5" x14ac:dyDescent="0.5">
      <c r="A1" s="2" t="s">
        <v>219</v>
      </c>
    </row>
    <row r="3" spans="1:5" x14ac:dyDescent="0.4">
      <c r="A3" s="5" t="s">
        <v>220</v>
      </c>
    </row>
    <row r="4" spans="1:5" x14ac:dyDescent="0.4">
      <c r="A4" s="5" t="s">
        <v>82</v>
      </c>
    </row>
    <row r="6" spans="1:5" ht="56" x14ac:dyDescent="0.4">
      <c r="C6" s="27" t="s">
        <v>14</v>
      </c>
      <c r="D6" s="27" t="s">
        <v>15</v>
      </c>
      <c r="E6" s="27" t="s">
        <v>16</v>
      </c>
    </row>
    <row r="7" spans="1:5" x14ac:dyDescent="0.4">
      <c r="C7" s="27">
        <v>2001</v>
      </c>
      <c r="D7" s="43">
        <v>9315</v>
      </c>
      <c r="E7" s="43">
        <v>226839.5</v>
      </c>
    </row>
    <row r="8" spans="1:5" x14ac:dyDescent="0.4">
      <c r="C8" s="27">
        <v>2002</v>
      </c>
      <c r="D8" s="43">
        <v>9030</v>
      </c>
      <c r="E8" s="43">
        <v>239810</v>
      </c>
    </row>
    <row r="9" spans="1:5" x14ac:dyDescent="0.4">
      <c r="C9" s="27">
        <v>2003</v>
      </c>
      <c r="D9" s="43">
        <v>8752</v>
      </c>
      <c r="E9" s="43">
        <v>240840.8</v>
      </c>
    </row>
    <row r="10" spans="1:5" x14ac:dyDescent="0.4">
      <c r="C10" s="27">
        <v>2004</v>
      </c>
      <c r="D10" s="43">
        <v>8436</v>
      </c>
      <c r="E10" s="43">
        <v>251373.8</v>
      </c>
    </row>
    <row r="11" spans="1:5" x14ac:dyDescent="0.4">
      <c r="C11" s="27">
        <v>2005</v>
      </c>
      <c r="D11" s="43">
        <v>8086</v>
      </c>
      <c r="E11" s="43">
        <v>266341</v>
      </c>
    </row>
    <row r="12" spans="1:5" x14ac:dyDescent="0.4">
      <c r="C12" s="27">
        <v>2006</v>
      </c>
      <c r="D12" s="43">
        <v>7806</v>
      </c>
      <c r="E12" s="43">
        <v>267148.79999999999</v>
      </c>
    </row>
    <row r="13" spans="1:5" x14ac:dyDescent="0.4">
      <c r="C13" s="27">
        <v>2007</v>
      </c>
      <c r="D13" s="43">
        <v>7383</v>
      </c>
      <c r="E13" s="43">
        <v>287013.59999999998</v>
      </c>
    </row>
    <row r="14" spans="1:5" x14ac:dyDescent="0.4">
      <c r="C14" s="27">
        <v>2008</v>
      </c>
      <c r="D14" s="43">
        <v>6906</v>
      </c>
      <c r="E14" s="43">
        <v>315244.3</v>
      </c>
    </row>
    <row r="15" spans="1:5" x14ac:dyDescent="0.4">
      <c r="C15" s="27">
        <v>2009</v>
      </c>
      <c r="D15" s="43">
        <v>6591</v>
      </c>
      <c r="E15" s="43">
        <v>324328.8</v>
      </c>
    </row>
    <row r="16" spans="1:5" x14ac:dyDescent="0.4">
      <c r="C16" s="27">
        <v>2010</v>
      </c>
      <c r="D16" s="43">
        <v>6328</v>
      </c>
      <c r="E16" s="43">
        <v>337732.4</v>
      </c>
    </row>
    <row r="17" spans="3:5" x14ac:dyDescent="0.4">
      <c r="C17" s="27">
        <v>2011</v>
      </c>
      <c r="D17" s="43">
        <v>6075</v>
      </c>
      <c r="E17" s="43">
        <v>371486.6</v>
      </c>
    </row>
    <row r="18" spans="3:5" x14ac:dyDescent="0.4">
      <c r="C18" s="27">
        <v>2012</v>
      </c>
      <c r="D18" s="43">
        <v>5736</v>
      </c>
      <c r="E18" s="43">
        <v>383090.7</v>
      </c>
    </row>
    <row r="19" spans="3:5" x14ac:dyDescent="0.4">
      <c r="C19" s="27">
        <v>2013</v>
      </c>
      <c r="D19" s="43">
        <v>5515</v>
      </c>
      <c r="E19" s="43">
        <v>392540.4</v>
      </c>
    </row>
    <row r="20" spans="3:5" x14ac:dyDescent="0.4">
      <c r="C20" s="27">
        <v>2014</v>
      </c>
      <c r="D20" s="43">
        <v>5275</v>
      </c>
      <c r="E20" s="43">
        <v>439230.8</v>
      </c>
    </row>
    <row r="21" spans="3:5" x14ac:dyDescent="0.4">
      <c r="C21" s="27">
        <v>2015</v>
      </c>
      <c r="D21" s="43">
        <v>5092</v>
      </c>
      <c r="E21" s="43">
        <v>458638.9</v>
      </c>
    </row>
    <row r="22" spans="3:5" x14ac:dyDescent="0.4">
      <c r="C22" s="27">
        <v>2016</v>
      </c>
      <c r="D22" s="43">
        <v>4876</v>
      </c>
      <c r="E22" s="43">
        <v>455563.9</v>
      </c>
    </row>
    <row r="23" spans="3:5" x14ac:dyDescent="0.4">
      <c r="C23" s="27">
        <v>2017</v>
      </c>
      <c r="D23" s="43">
        <v>4766</v>
      </c>
      <c r="E23" s="43">
        <v>465924.2</v>
      </c>
    </row>
    <row r="24" spans="3:5" x14ac:dyDescent="0.4">
      <c r="C24" s="27">
        <v>2018</v>
      </c>
      <c r="D24" s="43">
        <v>4461</v>
      </c>
      <c r="E24" s="43">
        <v>508811.7</v>
      </c>
    </row>
    <row r="25" spans="3:5" x14ac:dyDescent="0.4">
      <c r="C25" s="27">
        <v>2019</v>
      </c>
      <c r="D25" s="43">
        <v>4339</v>
      </c>
      <c r="E25" s="43">
        <v>516716.9</v>
      </c>
    </row>
    <row r="26" spans="3:5" x14ac:dyDescent="0.4">
      <c r="C26" s="27">
        <v>2020</v>
      </c>
      <c r="D26" s="43">
        <v>4196</v>
      </c>
      <c r="E26" s="43">
        <v>552638.80000000005</v>
      </c>
    </row>
    <row r="27" spans="3:5" x14ac:dyDescent="0.4">
      <c r="C27" s="27">
        <v>2021</v>
      </c>
      <c r="D27" s="43">
        <v>3997</v>
      </c>
      <c r="E27" s="43">
        <v>561017</v>
      </c>
    </row>
    <row r="28" spans="3:5" x14ac:dyDescent="0.4">
      <c r="C28" s="27">
        <v>2022</v>
      </c>
      <c r="D28" s="43">
        <v>3844</v>
      </c>
      <c r="E28" s="43">
        <v>589514.76612903224</v>
      </c>
    </row>
    <row r="29" spans="3:5" x14ac:dyDescent="0.4">
      <c r="C29" s="27">
        <v>2023</v>
      </c>
      <c r="D29" s="43">
        <v>3746</v>
      </c>
      <c r="E29" s="43">
        <v>595066.92471970106</v>
      </c>
    </row>
    <row r="30" spans="3:5" x14ac:dyDescent="0.4">
      <c r="C30" s="27">
        <v>2024</v>
      </c>
      <c r="D30" s="43">
        <v>3561</v>
      </c>
      <c r="E30" s="43">
        <v>643626.21875877562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9"/>
  <sheetViews>
    <sheetView workbookViewId="0"/>
  </sheetViews>
  <sheetFormatPr baseColWidth="10" defaultRowHeight="16" x14ac:dyDescent="0.45"/>
  <cols>
    <col min="1" max="16384" width="10.90625" style="8"/>
  </cols>
  <sheetData>
    <row r="1" spans="1:5" ht="17.5" x14ac:dyDescent="0.5">
      <c r="A1" s="2" t="s">
        <v>221</v>
      </c>
    </row>
    <row r="3" spans="1:5" x14ac:dyDescent="0.45">
      <c r="A3" s="8" t="s">
        <v>120</v>
      </c>
    </row>
    <row r="4" spans="1:5" x14ac:dyDescent="0.45">
      <c r="A4" s="10" t="s">
        <v>86</v>
      </c>
    </row>
    <row r="7" spans="1:5" ht="48" x14ac:dyDescent="0.45">
      <c r="B7" s="46" t="s">
        <v>68</v>
      </c>
      <c r="C7" s="46" t="s">
        <v>69</v>
      </c>
      <c r="D7" s="46" t="s">
        <v>70</v>
      </c>
      <c r="E7" s="46" t="s">
        <v>71</v>
      </c>
    </row>
    <row r="8" spans="1:5" x14ac:dyDescent="0.45">
      <c r="B8" s="137">
        <v>2020</v>
      </c>
      <c r="C8" s="47" t="s">
        <v>72</v>
      </c>
      <c r="D8" s="45">
        <v>360.66831000000002</v>
      </c>
      <c r="E8" s="45">
        <v>100</v>
      </c>
    </row>
    <row r="9" spans="1:5" x14ac:dyDescent="0.45">
      <c r="B9" s="137"/>
      <c r="C9" s="47" t="s">
        <v>73</v>
      </c>
      <c r="D9" s="45">
        <v>361.52534000000003</v>
      </c>
      <c r="E9" s="45">
        <v>95.876445580306395</v>
      </c>
    </row>
    <row r="10" spans="1:5" x14ac:dyDescent="0.45">
      <c r="B10" s="137"/>
      <c r="C10" s="47" t="s">
        <v>74</v>
      </c>
      <c r="D10" s="45">
        <v>358.61025000000001</v>
      </c>
      <c r="E10" s="45">
        <v>103.43731567413001</v>
      </c>
    </row>
    <row r="11" spans="1:5" x14ac:dyDescent="0.45">
      <c r="B11" s="137"/>
      <c r="C11" s="47" t="s">
        <v>75</v>
      </c>
      <c r="D11" s="45">
        <v>345.17248999999998</v>
      </c>
      <c r="E11" s="45">
        <v>99.608775244949911</v>
      </c>
    </row>
    <row r="12" spans="1:5" x14ac:dyDescent="0.45">
      <c r="B12" s="137"/>
      <c r="C12" s="47" t="s">
        <v>74</v>
      </c>
      <c r="D12" s="45">
        <v>342.25957</v>
      </c>
      <c r="E12" s="45">
        <v>98.680593781115917</v>
      </c>
    </row>
    <row r="13" spans="1:5" x14ac:dyDescent="0.45">
      <c r="B13" s="137"/>
      <c r="C13" s="47" t="s">
        <v>72</v>
      </c>
      <c r="D13" s="45">
        <v>342.91063000000003</v>
      </c>
      <c r="E13" s="45">
        <v>90.44064826472858</v>
      </c>
    </row>
    <row r="14" spans="1:5" x14ac:dyDescent="0.45">
      <c r="B14" s="137"/>
      <c r="C14" s="47" t="s">
        <v>72</v>
      </c>
      <c r="D14" s="45">
        <v>348.73203000000001</v>
      </c>
      <c r="E14" s="45">
        <v>88.340928948749038</v>
      </c>
    </row>
    <row r="15" spans="1:5" x14ac:dyDescent="0.45">
      <c r="B15" s="137"/>
      <c r="C15" s="47" t="s">
        <v>75</v>
      </c>
      <c r="D15" s="45">
        <v>351.84627</v>
      </c>
      <c r="E15" s="45">
        <v>82.200310985565309</v>
      </c>
    </row>
    <row r="16" spans="1:5" x14ac:dyDescent="0.45">
      <c r="B16" s="137"/>
      <c r="C16" s="47" t="s">
        <v>13</v>
      </c>
      <c r="D16" s="45">
        <v>364.57567999999998</v>
      </c>
      <c r="E16" s="45">
        <v>80.140730971311498</v>
      </c>
    </row>
    <row r="17" spans="2:5" x14ac:dyDescent="0.45">
      <c r="B17" s="137"/>
      <c r="C17" s="47" t="s">
        <v>76</v>
      </c>
      <c r="D17" s="45">
        <v>366.22406000000001</v>
      </c>
      <c r="E17" s="45">
        <v>84.934084820762806</v>
      </c>
    </row>
    <row r="18" spans="2:5" x14ac:dyDescent="0.45">
      <c r="B18" s="137"/>
      <c r="C18" s="47" t="s">
        <v>77</v>
      </c>
      <c r="D18" s="45">
        <v>360.18124999999998</v>
      </c>
      <c r="E18" s="45">
        <v>85.741807066254154</v>
      </c>
    </row>
    <row r="19" spans="2:5" x14ac:dyDescent="0.45">
      <c r="B19" s="137"/>
      <c r="C19" s="47" t="s">
        <v>78</v>
      </c>
      <c r="D19" s="45">
        <v>358.00733000000002</v>
      </c>
      <c r="E19" s="45">
        <v>92.632016327076954</v>
      </c>
    </row>
    <row r="20" spans="2:5" x14ac:dyDescent="0.45">
      <c r="B20" s="137">
        <v>2021</v>
      </c>
      <c r="C20" s="47" t="s">
        <v>72</v>
      </c>
      <c r="D20" s="45">
        <v>360.11365999999998</v>
      </c>
      <c r="E20" s="45">
        <v>96.295644097013707</v>
      </c>
    </row>
    <row r="21" spans="2:5" x14ac:dyDescent="0.45">
      <c r="B21" s="137"/>
      <c r="C21" s="47" t="s">
        <v>73</v>
      </c>
      <c r="D21" s="45">
        <v>356.91316999999998</v>
      </c>
      <c r="E21" s="45">
        <v>88.954267052375883</v>
      </c>
    </row>
    <row r="22" spans="2:5" x14ac:dyDescent="0.45">
      <c r="B22" s="137"/>
      <c r="C22" s="47" t="s">
        <v>74</v>
      </c>
      <c r="D22" s="45">
        <v>354.25655</v>
      </c>
      <c r="E22" s="45">
        <v>99.587694133829203</v>
      </c>
    </row>
    <row r="23" spans="2:5" x14ac:dyDescent="0.45">
      <c r="B23" s="137"/>
      <c r="C23" s="47" t="s">
        <v>75</v>
      </c>
      <c r="D23" s="45">
        <v>358.04539</v>
      </c>
      <c r="E23" s="45">
        <v>98.046153197489659</v>
      </c>
    </row>
    <row r="24" spans="2:5" x14ac:dyDescent="0.45">
      <c r="B24" s="137"/>
      <c r="C24" s="47" t="s">
        <v>74</v>
      </c>
      <c r="D24" s="45">
        <v>357.70044999999999</v>
      </c>
      <c r="E24" s="45">
        <v>99.281166591479078</v>
      </c>
    </row>
    <row r="25" spans="2:5" x14ac:dyDescent="0.45">
      <c r="B25" s="137"/>
      <c r="C25" s="47" t="s">
        <v>72</v>
      </c>
      <c r="D25" s="45">
        <v>359.86045000000001</v>
      </c>
      <c r="E25" s="45">
        <v>88.943007077899722</v>
      </c>
    </row>
    <row r="26" spans="2:5" x14ac:dyDescent="0.45">
      <c r="B26" s="137"/>
      <c r="C26" s="47" t="s">
        <v>72</v>
      </c>
      <c r="D26" s="45">
        <v>365.68360000000001</v>
      </c>
      <c r="E26" s="45">
        <v>85.106204965355275</v>
      </c>
    </row>
    <row r="27" spans="2:5" x14ac:dyDescent="0.45">
      <c r="B27" s="137"/>
      <c r="C27" s="47" t="s">
        <v>75</v>
      </c>
      <c r="D27" s="45">
        <v>372.19402000000002</v>
      </c>
      <c r="E27" s="45">
        <v>80.251300672597807</v>
      </c>
    </row>
    <row r="28" spans="2:5" x14ac:dyDescent="0.45">
      <c r="B28" s="137"/>
      <c r="C28" s="47" t="s">
        <v>13</v>
      </c>
      <c r="D28" s="45">
        <v>381.50684999999999</v>
      </c>
      <c r="E28" s="45">
        <v>76.02281746072731</v>
      </c>
    </row>
    <row r="29" spans="2:5" x14ac:dyDescent="0.45">
      <c r="B29" s="137"/>
      <c r="C29" s="47" t="s">
        <v>76</v>
      </c>
      <c r="D29" s="45">
        <v>386.75218999999998</v>
      </c>
      <c r="E29" s="45">
        <v>81.210051979417514</v>
      </c>
    </row>
    <row r="30" spans="2:5" x14ac:dyDescent="0.45">
      <c r="B30" s="137"/>
      <c r="C30" s="47" t="s">
        <v>77</v>
      </c>
      <c r="D30" s="45">
        <v>388.94483000000002</v>
      </c>
      <c r="E30" s="45">
        <v>81.783312988498807</v>
      </c>
    </row>
    <row r="31" spans="2:5" x14ac:dyDescent="0.45">
      <c r="B31" s="137"/>
      <c r="C31" s="47" t="s">
        <v>78</v>
      </c>
      <c r="D31" s="45">
        <v>387.91284999999999</v>
      </c>
      <c r="E31" s="45">
        <v>90.081516716282593</v>
      </c>
    </row>
    <row r="32" spans="2:5" x14ac:dyDescent="0.45">
      <c r="B32" s="137">
        <v>2022</v>
      </c>
      <c r="C32" s="47" t="s">
        <v>72</v>
      </c>
      <c r="D32" s="45">
        <v>395.13189</v>
      </c>
      <c r="E32" s="45">
        <v>95.510516828982063</v>
      </c>
    </row>
    <row r="33" spans="2:5" x14ac:dyDescent="0.45">
      <c r="B33" s="137"/>
      <c r="C33" s="47" t="s">
        <v>73</v>
      </c>
      <c r="D33" s="45">
        <v>401.36788000000001</v>
      </c>
      <c r="E33" s="45">
        <v>88.503045608932155</v>
      </c>
    </row>
    <row r="34" spans="2:5" x14ac:dyDescent="0.45">
      <c r="B34" s="137"/>
      <c r="C34" s="47" t="s">
        <v>74</v>
      </c>
      <c r="D34" s="45">
        <v>415.43518999999998</v>
      </c>
      <c r="E34" s="45">
        <v>99.045358640847752</v>
      </c>
    </row>
    <row r="35" spans="2:5" x14ac:dyDescent="0.45">
      <c r="B35" s="137"/>
      <c r="C35" s="47" t="s">
        <v>75</v>
      </c>
      <c r="D35" s="45">
        <v>421.3331</v>
      </c>
      <c r="E35" s="45">
        <v>95.942024769541035</v>
      </c>
    </row>
    <row r="36" spans="2:5" x14ac:dyDescent="0.45">
      <c r="B36" s="137"/>
      <c r="C36" s="47" t="s">
        <v>74</v>
      </c>
      <c r="D36" s="45">
        <v>428.15377000000001</v>
      </c>
      <c r="E36" s="45">
        <v>98.914054004275471</v>
      </c>
    </row>
    <row r="37" spans="2:5" x14ac:dyDescent="0.45">
      <c r="B37" s="137"/>
      <c r="C37" s="47" t="s">
        <v>72</v>
      </c>
      <c r="D37" s="45">
        <v>433.97534000000002</v>
      </c>
      <c r="E37" s="45">
        <v>89.477829747998754</v>
      </c>
    </row>
    <row r="38" spans="2:5" x14ac:dyDescent="0.45">
      <c r="B38" s="137"/>
      <c r="C38" s="47" t="s">
        <v>72</v>
      </c>
      <c r="D38" s="45">
        <v>451.31366000000003</v>
      </c>
      <c r="E38" s="45">
        <v>87.077000137848259</v>
      </c>
    </row>
    <row r="39" spans="2:5" x14ac:dyDescent="0.45">
      <c r="B39" s="137"/>
      <c r="C39" s="47" t="s">
        <v>75</v>
      </c>
      <c r="D39" s="45">
        <v>448.44110000000001</v>
      </c>
      <c r="E39" s="45">
        <v>81.668061128460195</v>
      </c>
    </row>
    <row r="40" spans="2:5" x14ac:dyDescent="0.45">
      <c r="B40" s="137"/>
      <c r="C40" s="47" t="s">
        <v>13</v>
      </c>
      <c r="D40" s="45">
        <v>465.26456000000002</v>
      </c>
      <c r="E40" s="45">
        <v>79.383411737411251</v>
      </c>
    </row>
    <row r="41" spans="2:5" x14ac:dyDescent="0.45">
      <c r="B41" s="137"/>
      <c r="C41" s="47" t="s">
        <v>76</v>
      </c>
      <c r="D41" s="45">
        <v>487.50974000000002</v>
      </c>
      <c r="E41" s="45">
        <v>85.312239419879958</v>
      </c>
    </row>
    <row r="42" spans="2:5" x14ac:dyDescent="0.45">
      <c r="B42" s="137"/>
      <c r="C42" s="47" t="s">
        <v>77</v>
      </c>
      <c r="D42" s="45">
        <v>481.85969999999998</v>
      </c>
      <c r="E42" s="45">
        <v>84.775455561581424</v>
      </c>
    </row>
    <row r="43" spans="2:5" x14ac:dyDescent="0.45">
      <c r="B43" s="137"/>
      <c r="C43" s="47" t="s">
        <v>78</v>
      </c>
      <c r="D43" s="45">
        <v>498.94562999999999</v>
      </c>
      <c r="E43" s="45">
        <v>90.356508542330346</v>
      </c>
    </row>
    <row r="44" spans="2:5" x14ac:dyDescent="0.45">
      <c r="B44" s="137">
        <v>2023</v>
      </c>
      <c r="C44" s="47" t="s">
        <v>72</v>
      </c>
      <c r="D44" s="45">
        <v>494.69983999999999</v>
      </c>
      <c r="E44" s="45">
        <v>95.006151459107642</v>
      </c>
    </row>
    <row r="45" spans="2:5" x14ac:dyDescent="0.45">
      <c r="B45" s="137"/>
      <c r="C45" s="47" t="s">
        <v>73</v>
      </c>
      <c r="D45" s="45">
        <v>497.41255000000001</v>
      </c>
      <c r="E45" s="45">
        <v>87.399475036930525</v>
      </c>
    </row>
    <row r="46" spans="2:5" x14ac:dyDescent="0.45">
      <c r="B46" s="137"/>
      <c r="C46" s="47" t="s">
        <v>74</v>
      </c>
      <c r="D46" s="45">
        <v>482.23358999999999</v>
      </c>
      <c r="E46" s="45">
        <v>97.17105202831425</v>
      </c>
    </row>
    <row r="47" spans="2:5" x14ac:dyDescent="0.45">
      <c r="B47" s="137"/>
      <c r="C47" s="47" t="s">
        <v>75</v>
      </c>
      <c r="D47" s="45">
        <v>474.14598000000001</v>
      </c>
      <c r="E47" s="45">
        <v>94.696127018476389</v>
      </c>
    </row>
    <row r="48" spans="2:5" x14ac:dyDescent="0.45">
      <c r="B48" s="137"/>
      <c r="C48" s="47" t="s">
        <v>74</v>
      </c>
      <c r="D48" s="45">
        <v>461.84982000000002</v>
      </c>
      <c r="E48" s="45">
        <v>95.832090436247697</v>
      </c>
    </row>
    <row r="49" spans="2:5" x14ac:dyDescent="0.45">
      <c r="B49" s="137"/>
      <c r="C49" s="47" t="s">
        <v>72</v>
      </c>
      <c r="D49" s="45">
        <v>460.9547</v>
      </c>
      <c r="E49" s="45">
        <v>86.492981560371945</v>
      </c>
    </row>
    <row r="50" spans="2:5" x14ac:dyDescent="0.45">
      <c r="B50" s="137"/>
      <c r="C50" s="47" t="s">
        <v>72</v>
      </c>
      <c r="D50" s="45">
        <v>467.22877999999997</v>
      </c>
      <c r="E50" s="45">
        <v>84.662850118452198</v>
      </c>
    </row>
    <row r="51" spans="2:5" x14ac:dyDescent="0.45">
      <c r="B51" s="137"/>
      <c r="C51" s="47" t="s">
        <v>75</v>
      </c>
      <c r="D51" s="45">
        <v>472.25643000000002</v>
      </c>
      <c r="E51" s="45">
        <v>80.660093495112463</v>
      </c>
    </row>
    <row r="52" spans="2:5" x14ac:dyDescent="0.45">
      <c r="B52" s="137"/>
      <c r="C52" s="47" t="s">
        <v>13</v>
      </c>
      <c r="D52" s="45">
        <v>478.24437999999998</v>
      </c>
      <c r="E52" s="45">
        <v>77.069005470494673</v>
      </c>
    </row>
    <row r="53" spans="2:5" x14ac:dyDescent="0.45">
      <c r="B53" s="137"/>
      <c r="C53" s="47" t="s">
        <v>76</v>
      </c>
      <c r="D53" s="45">
        <v>479.98988000000003</v>
      </c>
      <c r="E53" s="45">
        <v>82.514309087904408</v>
      </c>
    </row>
    <row r="54" spans="2:5" x14ac:dyDescent="0.45">
      <c r="B54" s="137"/>
      <c r="C54" s="47" t="s">
        <v>77</v>
      </c>
      <c r="D54" s="45">
        <v>478.57682999999997</v>
      </c>
      <c r="E54" s="45">
        <v>83.348629414129505</v>
      </c>
    </row>
    <row r="55" spans="2:5" x14ac:dyDescent="0.45">
      <c r="B55" s="137"/>
      <c r="C55" s="47" t="s">
        <v>78</v>
      </c>
      <c r="D55" s="45">
        <v>475.64350000000002</v>
      </c>
      <c r="E55" s="45">
        <v>92.15557105923105</v>
      </c>
    </row>
    <row r="56" spans="2:5" x14ac:dyDescent="0.45">
      <c r="B56" s="137">
        <v>2024</v>
      </c>
      <c r="C56" s="47" t="s">
        <v>72</v>
      </c>
      <c r="D56" s="45">
        <v>471.55867999999998</v>
      </c>
      <c r="E56" s="45">
        <v>97.717392049161646</v>
      </c>
    </row>
    <row r="57" spans="2:5" x14ac:dyDescent="0.45">
      <c r="B57" s="137"/>
      <c r="C57" s="47" t="s">
        <v>73</v>
      </c>
      <c r="D57" s="45">
        <v>468.46379000000002</v>
      </c>
      <c r="E57" s="45">
        <v>94.69146195482702</v>
      </c>
    </row>
    <row r="58" spans="2:5" x14ac:dyDescent="0.45">
      <c r="B58" s="137"/>
      <c r="C58" s="47" t="s">
        <v>74</v>
      </c>
      <c r="D58" s="45">
        <v>472.87011000000001</v>
      </c>
      <c r="E58" s="45">
        <v>102.4697675122508</v>
      </c>
    </row>
    <row r="59" spans="2:5" x14ac:dyDescent="0.45">
      <c r="B59" s="137"/>
      <c r="C59" s="47" t="s">
        <v>75</v>
      </c>
      <c r="D59" s="45">
        <v>463.04181999999997</v>
      </c>
      <c r="E59" s="45">
        <v>98.60886225427528</v>
      </c>
    </row>
    <row r="60" spans="2:5" x14ac:dyDescent="0.45">
      <c r="B60" s="137"/>
      <c r="C60" s="47" t="s">
        <v>74</v>
      </c>
      <c r="D60" s="45">
        <v>459.30522999999999</v>
      </c>
      <c r="E60" s="45">
        <v>99.342080242200382</v>
      </c>
    </row>
    <row r="61" spans="2:5" x14ac:dyDescent="0.45">
      <c r="B61" s="137"/>
      <c r="C61" s="47" t="s">
        <v>72</v>
      </c>
      <c r="D61" s="45">
        <v>457.95886000000002</v>
      </c>
      <c r="E61" s="45">
        <v>91.630064745375577</v>
      </c>
    </row>
    <row r="62" spans="2:5" x14ac:dyDescent="0.45">
      <c r="B62" s="137"/>
      <c r="C62" s="47" t="s">
        <v>72</v>
      </c>
      <c r="D62" s="45">
        <v>468.52553</v>
      </c>
      <c r="E62" s="45">
        <v>88.925779487902233</v>
      </c>
    </row>
    <row r="63" spans="2:5" x14ac:dyDescent="0.45">
      <c r="B63" s="137"/>
      <c r="C63" s="47" t="s">
        <v>75</v>
      </c>
      <c r="D63" s="45">
        <v>472.52857</v>
      </c>
      <c r="E63" s="45">
        <v>82.93149798028719</v>
      </c>
    </row>
    <row r="64" spans="2:5" x14ac:dyDescent="0.45">
      <c r="B64" s="137"/>
      <c r="C64" s="47" t="s">
        <v>13</v>
      </c>
      <c r="D64" s="45">
        <v>485.98439000000002</v>
      </c>
      <c r="E64" s="45">
        <v>78.137013004857394</v>
      </c>
    </row>
    <row r="65" spans="2:5" x14ac:dyDescent="0.45">
      <c r="B65" s="137"/>
      <c r="C65" s="47" t="s">
        <v>76</v>
      </c>
      <c r="D65" s="45">
        <v>487.5462</v>
      </c>
      <c r="E65" s="45">
        <v>81.926936546202171</v>
      </c>
    </row>
    <row r="66" spans="2:5" x14ac:dyDescent="0.45">
      <c r="B66" s="137"/>
      <c r="C66" s="47" t="s">
        <v>77</v>
      </c>
      <c r="D66" s="45">
        <v>503.31450000000001</v>
      </c>
      <c r="E66" s="45">
        <v>80.91749066131328</v>
      </c>
    </row>
    <row r="67" spans="2:5" x14ac:dyDescent="0.45">
      <c r="B67" s="137"/>
      <c r="C67" s="47" t="s">
        <v>78</v>
      </c>
      <c r="D67" s="45">
        <v>504.22895</v>
      </c>
      <c r="E67" s="45">
        <v>86.861611812826311</v>
      </c>
    </row>
    <row r="68" spans="2:5" x14ac:dyDescent="0.45">
      <c r="B68" s="137">
        <v>2025</v>
      </c>
      <c r="C68" s="47" t="s">
        <v>72</v>
      </c>
      <c r="D68" s="45">
        <v>504.36043000000001</v>
      </c>
      <c r="E68" s="45">
        <v>90.681733853531625</v>
      </c>
    </row>
    <row r="69" spans="2:5" x14ac:dyDescent="0.45">
      <c r="B69" s="137"/>
      <c r="C69" s="47" t="s">
        <v>73</v>
      </c>
      <c r="D69" s="45">
        <v>503.89152999999999</v>
      </c>
      <c r="E69" s="45">
        <v>84.343248146393421</v>
      </c>
    </row>
    <row r="70" spans="2:5" x14ac:dyDescent="0.45">
      <c r="B70" s="137"/>
      <c r="C70" s="47" t="s">
        <v>74</v>
      </c>
      <c r="D70" s="45">
        <v>498.68878000000001</v>
      </c>
      <c r="E70" s="45">
        <v>95.347486530519092</v>
      </c>
    </row>
    <row r="71" spans="2:5" x14ac:dyDescent="0.45">
      <c r="B71" s="137"/>
      <c r="C71" s="47" t="s">
        <v>75</v>
      </c>
      <c r="D71" s="45">
        <v>494.76571999999999</v>
      </c>
      <c r="E71" s="45">
        <v>94.653630017135512</v>
      </c>
    </row>
    <row r="72" spans="2:5" x14ac:dyDescent="0.45">
      <c r="B72" s="137"/>
      <c r="C72" s="47" t="s">
        <v>74</v>
      </c>
      <c r="D72" s="45">
        <v>490.74281000000002</v>
      </c>
      <c r="E72" s="45">
        <v>95.686541780006607</v>
      </c>
    </row>
    <row r="73" spans="2:5" x14ac:dyDescent="0.45">
      <c r="B73" s="137"/>
      <c r="C73" s="47" t="s">
        <v>72</v>
      </c>
      <c r="D73" s="45">
        <v>496.05741999999998</v>
      </c>
      <c r="E73" s="45">
        <v>85.025638594337494</v>
      </c>
    </row>
    <row r="74" spans="2:5" x14ac:dyDescent="0.45">
      <c r="B74" s="137"/>
      <c r="C74" s="47" t="s">
        <v>72</v>
      </c>
      <c r="D74" s="45">
        <v>498.78980000000001</v>
      </c>
      <c r="E74" s="45">
        <v>82.244317579469424</v>
      </c>
    </row>
    <row r="75" spans="2:5" x14ac:dyDescent="0.45">
      <c r="B75" s="137"/>
      <c r="C75" s="47" t="s">
        <v>75</v>
      </c>
      <c r="D75" s="45">
        <v>507.65485999999999</v>
      </c>
      <c r="E75" s="45">
        <v>80.369872781520414</v>
      </c>
    </row>
    <row r="76" spans="2:5" x14ac:dyDescent="0.45">
      <c r="B76" s="137"/>
      <c r="C76" s="47" t="s">
        <v>13</v>
      </c>
      <c r="D76" s="45">
        <v>517.18916000000002</v>
      </c>
      <c r="E76" s="45">
        <v>79.585945019879063</v>
      </c>
    </row>
    <row r="77" spans="2:5" x14ac:dyDescent="0.45">
      <c r="B77" s="137"/>
      <c r="C77" s="47" t="s">
        <v>76</v>
      </c>
      <c r="D77" s="45">
        <v>513.33716000000004</v>
      </c>
      <c r="E77" s="45">
        <v>86.643112179067515</v>
      </c>
    </row>
    <row r="78" spans="2:5" x14ac:dyDescent="0.45">
      <c r="B78" s="137"/>
      <c r="C78" s="47" t="s">
        <v>77</v>
      </c>
      <c r="D78" s="45">
        <v>507.01188000000002</v>
      </c>
      <c r="E78" s="45">
        <v>87.620854720672355</v>
      </c>
    </row>
    <row r="79" spans="2:5" x14ac:dyDescent="0.45">
      <c r="B79" s="137"/>
      <c r="C79" s="47" t="s">
        <v>78</v>
      </c>
      <c r="D79" s="45">
        <v>499.50036</v>
      </c>
      <c r="E79" s="45">
        <v>96.665512319839991</v>
      </c>
    </row>
  </sheetData>
  <mergeCells count="6">
    <mergeCell ref="B68:B79"/>
    <mergeCell ref="B8:B19"/>
    <mergeCell ref="B20:B31"/>
    <mergeCell ref="B32:B43"/>
    <mergeCell ref="B44:B55"/>
    <mergeCell ref="B56:B6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workbookViewId="0"/>
  </sheetViews>
  <sheetFormatPr baseColWidth="10" defaultRowHeight="14" x14ac:dyDescent="0.4"/>
  <cols>
    <col min="1" max="1" width="10.90625" style="5"/>
    <col min="2" max="2" width="42.08984375" style="5" bestFit="1" customWidth="1"/>
    <col min="3" max="3" width="10.90625" style="5"/>
    <col min="4" max="4" width="10.90625" style="5" customWidth="1"/>
    <col min="5" max="5" width="11.90625" style="5" customWidth="1"/>
    <col min="6" max="16384" width="10.90625" style="5"/>
  </cols>
  <sheetData>
    <row r="1" spans="1:5" ht="16" x14ac:dyDescent="0.45">
      <c r="A1" s="3" t="s">
        <v>17</v>
      </c>
    </row>
    <row r="3" spans="1:5" x14ac:dyDescent="0.4">
      <c r="A3" s="5" t="s">
        <v>253</v>
      </c>
    </row>
    <row r="4" spans="1:5" x14ac:dyDescent="0.4">
      <c r="A4" s="5" t="s">
        <v>22</v>
      </c>
    </row>
    <row r="7" spans="1:5" ht="29.5" customHeight="1" x14ac:dyDescent="0.4">
      <c r="B7" s="51"/>
      <c r="C7" s="138" t="s">
        <v>18</v>
      </c>
      <c r="D7" s="138"/>
      <c r="E7" s="138"/>
    </row>
    <row r="8" spans="1:5" ht="56" x14ac:dyDescent="0.4">
      <c r="B8" s="51"/>
      <c r="C8" s="50">
        <v>2020</v>
      </c>
      <c r="D8" s="30">
        <v>2023</v>
      </c>
      <c r="E8" s="30" t="s">
        <v>254</v>
      </c>
    </row>
    <row r="9" spans="1:5" x14ac:dyDescent="0.4">
      <c r="B9" s="49" t="s">
        <v>19</v>
      </c>
      <c r="C9" s="32">
        <v>2554</v>
      </c>
      <c r="D9" s="32">
        <v>2401.9059999999999</v>
      </c>
      <c r="E9" s="129">
        <v>-1.9850430696945975E-2</v>
      </c>
    </row>
    <row r="10" spans="1:5" x14ac:dyDescent="0.4">
      <c r="B10" s="49" t="s">
        <v>20</v>
      </c>
      <c r="C10" s="32">
        <v>2058</v>
      </c>
      <c r="D10" s="32">
        <v>1948.615</v>
      </c>
      <c r="E10" s="129">
        <v>-1.7717039196631031E-2</v>
      </c>
    </row>
    <row r="11" spans="1:5" x14ac:dyDescent="0.4">
      <c r="B11" s="49" t="s">
        <v>21</v>
      </c>
      <c r="C11" s="32">
        <v>1064</v>
      </c>
      <c r="D11" s="32">
        <v>1224</v>
      </c>
      <c r="E11" s="129">
        <v>5.0125313283208017E-2</v>
      </c>
    </row>
  </sheetData>
  <mergeCells count="1">
    <mergeCell ref="C7:E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3"/>
  <sheetViews>
    <sheetView workbookViewId="0"/>
  </sheetViews>
  <sheetFormatPr baseColWidth="10" defaultRowHeight="14" x14ac:dyDescent="0.4"/>
  <cols>
    <col min="1" max="1" width="10.90625" style="5"/>
    <col min="2" max="2" width="32.1796875" style="5" bestFit="1" customWidth="1"/>
    <col min="3" max="16384" width="10.90625" style="5"/>
  </cols>
  <sheetData>
    <row r="1" spans="1:5" ht="17.5" x14ac:dyDescent="0.5">
      <c r="A1" s="2" t="s">
        <v>23</v>
      </c>
    </row>
    <row r="3" spans="1:5" x14ac:dyDescent="0.4">
      <c r="A3" s="5" t="s">
        <v>253</v>
      </c>
    </row>
    <row r="4" spans="1:5" x14ac:dyDescent="0.4">
      <c r="A4" s="5" t="s">
        <v>22</v>
      </c>
    </row>
    <row r="7" spans="1:5" x14ac:dyDescent="0.4">
      <c r="B7" s="52"/>
      <c r="C7" s="138" t="s">
        <v>18</v>
      </c>
      <c r="D7" s="138"/>
      <c r="E7" s="138"/>
    </row>
    <row r="8" spans="1:5" ht="56" x14ac:dyDescent="0.4">
      <c r="B8" s="53"/>
      <c r="C8" s="48">
        <v>2020</v>
      </c>
      <c r="D8" s="29">
        <v>2023</v>
      </c>
      <c r="E8" s="29" t="s">
        <v>254</v>
      </c>
    </row>
    <row r="9" spans="1:5" x14ac:dyDescent="0.4">
      <c r="B9" s="55" t="s">
        <v>255</v>
      </c>
      <c r="C9" s="54">
        <v>4476.375</v>
      </c>
      <c r="D9" s="54">
        <v>3950.1889999999999</v>
      </c>
      <c r="E9" s="130">
        <v>-3.9182448595869064E-2</v>
      </c>
    </row>
    <row r="10" spans="1:5" x14ac:dyDescent="0.4">
      <c r="B10" s="55" t="s">
        <v>256</v>
      </c>
      <c r="C10" s="54">
        <v>819.875</v>
      </c>
      <c r="D10" s="54">
        <v>848.3528</v>
      </c>
      <c r="E10" s="130">
        <v>1.1578106418661383E-2</v>
      </c>
    </row>
    <row r="11" spans="1:5" x14ac:dyDescent="0.4">
      <c r="B11" s="55" t="s">
        <v>257</v>
      </c>
      <c r="C11" s="54">
        <v>807.625</v>
      </c>
      <c r="D11" s="54">
        <v>1110.1179999999999</v>
      </c>
      <c r="E11" s="130">
        <v>0.12484878501779907</v>
      </c>
    </row>
    <row r="12" spans="1:5" x14ac:dyDescent="0.4">
      <c r="B12" s="55" t="s">
        <v>258</v>
      </c>
      <c r="C12" s="54">
        <v>170.9111</v>
      </c>
      <c r="D12" s="54">
        <v>202.1807</v>
      </c>
      <c r="E12" s="130">
        <v>6.0986091599667891E-2</v>
      </c>
    </row>
    <row r="13" spans="1:5" x14ac:dyDescent="0.4">
      <c r="B13" s="55" t="s">
        <v>24</v>
      </c>
      <c r="C13" s="54">
        <v>6274.7860000000001</v>
      </c>
      <c r="D13" s="54">
        <v>6110.8404999999993</v>
      </c>
      <c r="E13" s="130">
        <v>-8.7092213184641262E-3</v>
      </c>
    </row>
  </sheetData>
  <mergeCells count="1">
    <mergeCell ref="C7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0E0AB-B4A4-4DAA-8CC0-9C972ADC8113}">
  <dimension ref="A1:Y50"/>
  <sheetViews>
    <sheetView zoomScale="70" zoomScaleNormal="70" workbookViewId="0"/>
  </sheetViews>
  <sheetFormatPr baseColWidth="10" defaultRowHeight="14" x14ac:dyDescent="0.4"/>
  <cols>
    <col min="1" max="1" width="9.54296875" style="5" customWidth="1"/>
    <col min="2" max="2" width="10.90625" style="5"/>
    <col min="3" max="4" width="9" style="5" customWidth="1"/>
    <col min="5" max="5" width="12.36328125" style="5" customWidth="1"/>
    <col min="6" max="6" width="8.08984375" style="5" customWidth="1"/>
    <col min="7" max="7" width="11.81640625" style="5" bestFit="1" customWidth="1"/>
    <col min="8" max="8" width="13.1796875" style="5" customWidth="1"/>
    <col min="9" max="12" width="9" style="5" customWidth="1"/>
    <col min="13" max="14" width="9.26953125" style="5" customWidth="1"/>
    <col min="15" max="15" width="10" style="5" customWidth="1"/>
    <col min="16" max="16" width="9" style="5" customWidth="1"/>
    <col min="17" max="17" width="9.7265625" style="5" customWidth="1"/>
    <col min="18" max="18" width="9" style="5" customWidth="1"/>
    <col min="19" max="22" width="9.453125" style="5" customWidth="1"/>
    <col min="23" max="16384" width="10.90625" style="5"/>
  </cols>
  <sheetData>
    <row r="1" spans="1:25" ht="17.5" x14ac:dyDescent="0.5">
      <c r="A1" s="2" t="s">
        <v>157</v>
      </c>
    </row>
    <row r="3" spans="1:25" x14ac:dyDescent="0.4">
      <c r="A3" s="40" t="s">
        <v>243</v>
      </c>
    </row>
    <row r="4" spans="1:25" x14ac:dyDescent="0.4">
      <c r="A4" s="40" t="s">
        <v>158</v>
      </c>
    </row>
    <row r="5" spans="1:25" x14ac:dyDescent="0.4">
      <c r="A5" s="5" t="s">
        <v>159</v>
      </c>
    </row>
    <row r="6" spans="1:25" x14ac:dyDescent="0.4">
      <c r="A6" s="65"/>
    </row>
    <row r="7" spans="1:25" x14ac:dyDescent="0.4">
      <c r="A7" s="117"/>
    </row>
    <row r="8" spans="1:25" ht="80" x14ac:dyDescent="0.45">
      <c r="A8"/>
      <c r="B8"/>
      <c r="C8"/>
      <c r="D8"/>
      <c r="E8" s="123"/>
      <c r="F8" s="127">
        <v>2010</v>
      </c>
      <c r="G8" s="127">
        <v>2011</v>
      </c>
      <c r="H8" s="127">
        <v>2012</v>
      </c>
      <c r="I8" s="127">
        <v>2013</v>
      </c>
      <c r="J8" s="127">
        <v>2014</v>
      </c>
      <c r="K8" s="127">
        <v>2015</v>
      </c>
      <c r="L8" s="127">
        <v>2016</v>
      </c>
      <c r="M8" s="127">
        <v>2017</v>
      </c>
      <c r="N8" s="127">
        <v>2018</v>
      </c>
      <c r="O8" s="127">
        <v>2019</v>
      </c>
      <c r="P8" s="127">
        <v>2020</v>
      </c>
      <c r="Q8" s="127">
        <v>2021</v>
      </c>
      <c r="R8" s="127">
        <v>2022</v>
      </c>
      <c r="S8" s="126">
        <v>2023</v>
      </c>
      <c r="T8" s="127">
        <v>2024</v>
      </c>
      <c r="U8" s="124"/>
      <c r="V8" s="125" t="s">
        <v>241</v>
      </c>
      <c r="W8"/>
      <c r="X8"/>
      <c r="Y8"/>
    </row>
    <row r="9" spans="1:25" ht="16" x14ac:dyDescent="0.45">
      <c r="A9"/>
      <c r="B9"/>
      <c r="C9"/>
      <c r="D9"/>
      <c r="E9" s="123" t="s">
        <v>151</v>
      </c>
      <c r="F9" s="102">
        <v>20296.8</v>
      </c>
      <c r="G9" s="102">
        <v>20456.75</v>
      </c>
      <c r="H9" s="102">
        <v>7915</v>
      </c>
      <c r="I9" s="102">
        <v>7742</v>
      </c>
      <c r="J9" s="102">
        <v>13733</v>
      </c>
      <c r="K9" s="102">
        <v>3090.80666666667</v>
      </c>
      <c r="L9" s="102">
        <v>738.35500000000297</v>
      </c>
      <c r="M9" s="102">
        <v>9992.1949999999997</v>
      </c>
      <c r="N9" s="102">
        <v>10529.35</v>
      </c>
      <c r="O9" s="102">
        <v>14657.43</v>
      </c>
      <c r="P9" s="102">
        <v>14772.955</v>
      </c>
      <c r="Q9" s="102">
        <v>19710.759999999998</v>
      </c>
      <c r="R9" s="102">
        <v>36466.42</v>
      </c>
      <c r="S9" s="102">
        <v>19768.53</v>
      </c>
      <c r="T9" s="102">
        <v>15543.9</v>
      </c>
      <c r="U9" s="124"/>
      <c r="V9" s="102">
        <v>1601.04</v>
      </c>
      <c r="W9"/>
      <c r="X9"/>
      <c r="Y9"/>
    </row>
    <row r="10" spans="1:25" ht="16" x14ac:dyDescent="0.45">
      <c r="A10"/>
      <c r="B10"/>
      <c r="C10"/>
      <c r="D10"/>
      <c r="E10" s="123" t="s">
        <v>152</v>
      </c>
      <c r="F10" s="102">
        <v>4539.8104265402799</v>
      </c>
      <c r="G10" s="102">
        <v>4978.71</v>
      </c>
      <c r="H10" s="102">
        <v>-1780.51</v>
      </c>
      <c r="I10" s="102">
        <v>-11972</v>
      </c>
      <c r="J10" s="102">
        <v>-6223</v>
      </c>
      <c r="K10" s="102">
        <v>-22684.424999999999</v>
      </c>
      <c r="L10" s="102">
        <v>-25472</v>
      </c>
      <c r="M10" s="102">
        <v>-14706.27</v>
      </c>
      <c r="N10" s="102">
        <v>-10476.674999999999</v>
      </c>
      <c r="O10" s="102">
        <v>-5822.92</v>
      </c>
      <c r="P10" s="102">
        <v>-3599.75</v>
      </c>
      <c r="Q10" s="102">
        <v>1864.37</v>
      </c>
      <c r="R10" s="102">
        <v>3269.51</v>
      </c>
      <c r="S10" s="102">
        <v>-4930.8999999999996</v>
      </c>
      <c r="T10" s="102">
        <v>-6603.5133333333297</v>
      </c>
      <c r="U10" s="124"/>
      <c r="V10" s="102">
        <v>-48834.2</v>
      </c>
      <c r="W10"/>
      <c r="X10"/>
      <c r="Y10"/>
    </row>
    <row r="11" spans="1:25" ht="16" x14ac:dyDescent="0.45">
      <c r="A11"/>
      <c r="B11"/>
      <c r="C11"/>
      <c r="D11"/>
      <c r="E11" s="123" t="s">
        <v>153</v>
      </c>
      <c r="F11" s="102">
        <v>27373</v>
      </c>
      <c r="G11" s="102">
        <v>30144.65</v>
      </c>
      <c r="H11" s="102">
        <v>23052.666666666701</v>
      </c>
      <c r="I11" s="102">
        <v>19188.333333333299</v>
      </c>
      <c r="J11" s="102">
        <v>27575</v>
      </c>
      <c r="K11" s="102">
        <v>17306.794999999998</v>
      </c>
      <c r="L11" s="102">
        <v>10956.5</v>
      </c>
      <c r="M11" s="102">
        <v>22631.744999999999</v>
      </c>
      <c r="N11" s="102">
        <v>22802.2633333333</v>
      </c>
      <c r="O11" s="102">
        <v>24807.333333333299</v>
      </c>
      <c r="P11" s="102">
        <v>24455.333333333299</v>
      </c>
      <c r="Q11" s="102">
        <v>35474.26</v>
      </c>
      <c r="R11" s="102">
        <v>59218.47</v>
      </c>
      <c r="S11" s="102">
        <v>38800.22</v>
      </c>
      <c r="T11" s="102">
        <v>44752.88</v>
      </c>
      <c r="U11" s="124"/>
      <c r="V11" s="102">
        <v>21173.86</v>
      </c>
      <c r="W11"/>
      <c r="X11"/>
      <c r="Y11"/>
    </row>
    <row r="12" spans="1:25" ht="13.5" customHeight="1" x14ac:dyDescent="0.45">
      <c r="A12"/>
      <c r="B12"/>
      <c r="C12"/>
      <c r="D12"/>
      <c r="E12" s="123" t="s">
        <v>154</v>
      </c>
      <c r="F12" s="102">
        <v>29001.783874175999</v>
      </c>
      <c r="G12" s="102">
        <v>32549.554748435399</v>
      </c>
      <c r="H12" s="102">
        <v>23653.7154728811</v>
      </c>
      <c r="I12" s="102">
        <v>19558.0381307834</v>
      </c>
      <c r="J12" s="102">
        <v>26801.924708871</v>
      </c>
      <c r="K12" s="102">
        <v>15903.145172136499</v>
      </c>
      <c r="L12" s="102">
        <v>9509.6317338118006</v>
      </c>
      <c r="M12" s="102">
        <v>22097.029836313599</v>
      </c>
      <c r="N12" s="102">
        <v>21396.196278683099</v>
      </c>
      <c r="O12" s="102">
        <v>26526.913494344299</v>
      </c>
      <c r="P12" s="102">
        <v>29957.679863625101</v>
      </c>
      <c r="Q12" s="102">
        <v>37789.828990464302</v>
      </c>
      <c r="R12" s="102">
        <v>68941.787097376</v>
      </c>
      <c r="S12" s="102">
        <v>43786.9735190094</v>
      </c>
      <c r="T12" s="102">
        <v>44265.816587658301</v>
      </c>
      <c r="U12" s="124"/>
      <c r="V12" s="102">
        <v>29292.848833895201</v>
      </c>
      <c r="W12"/>
      <c r="X12"/>
      <c r="Y12"/>
    </row>
    <row r="13" spans="1:25" ht="16" x14ac:dyDescent="0.45">
      <c r="A13"/>
      <c r="B13"/>
      <c r="C13"/>
      <c r="D13"/>
      <c r="E13" s="123" t="s">
        <v>155</v>
      </c>
      <c r="F13" s="102">
        <v>58062.6</v>
      </c>
      <c r="G13" s="102">
        <v>70138.466666666704</v>
      </c>
      <c r="H13" s="102">
        <v>69122.5</v>
      </c>
      <c r="I13" s="102">
        <v>56983.28</v>
      </c>
      <c r="J13" s="102">
        <v>70759.97</v>
      </c>
      <c r="K13" s="102">
        <v>52884.02</v>
      </c>
      <c r="L13" s="102">
        <v>40079</v>
      </c>
      <c r="M13" s="102">
        <v>57897.46</v>
      </c>
      <c r="N13" s="102">
        <v>62120.800984050598</v>
      </c>
      <c r="O13" s="102">
        <v>65800.41</v>
      </c>
      <c r="P13" s="102">
        <v>70248</v>
      </c>
      <c r="Q13" s="102">
        <v>87242.764999999999</v>
      </c>
      <c r="R13" s="102">
        <v>161261.1</v>
      </c>
      <c r="S13" s="102">
        <v>100961.373333333</v>
      </c>
      <c r="T13" s="102">
        <v>99529.734656229295</v>
      </c>
      <c r="U13" s="124"/>
      <c r="V13" s="102">
        <v>110768</v>
      </c>
      <c r="W13"/>
      <c r="X13"/>
      <c r="Y13"/>
    </row>
    <row r="14" spans="1:25" ht="16" x14ac:dyDescent="0.45">
      <c r="A14" s="116"/>
      <c r="B14" s="116"/>
      <c r="C14"/>
      <c r="D14"/>
      <c r="E14" s="123" t="s">
        <v>156</v>
      </c>
      <c r="F14" s="102">
        <v>37092.5</v>
      </c>
      <c r="G14" s="102">
        <v>40595</v>
      </c>
      <c r="H14" s="102">
        <v>32778.800000000003</v>
      </c>
      <c r="I14" s="102">
        <v>32005.5690140808</v>
      </c>
      <c r="J14" s="102">
        <v>37945.879999999997</v>
      </c>
      <c r="K14" s="102">
        <v>29043.154200000001</v>
      </c>
      <c r="L14" s="102">
        <v>20184</v>
      </c>
      <c r="M14" s="102">
        <v>35226.42</v>
      </c>
      <c r="N14" s="102">
        <v>34331.57</v>
      </c>
      <c r="O14" s="102">
        <v>35132.26</v>
      </c>
      <c r="P14" s="102">
        <v>47913.86</v>
      </c>
      <c r="Q14" s="102">
        <v>52741.5</v>
      </c>
      <c r="R14" s="102">
        <v>96462.48</v>
      </c>
      <c r="S14" s="102">
        <v>62185.846666666701</v>
      </c>
      <c r="T14" s="102">
        <v>62355.040000000001</v>
      </c>
      <c r="U14" s="124"/>
      <c r="V14" s="102">
        <v>52854.855000000003</v>
      </c>
      <c r="W14"/>
      <c r="X14"/>
      <c r="Y14"/>
    </row>
    <row r="15" spans="1:25" ht="15" customHeight="1" x14ac:dyDescent="0.4">
      <c r="A15" s="116"/>
      <c r="B15" s="116"/>
      <c r="C15"/>
      <c r="D15"/>
      <c r="E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 ht="15" x14ac:dyDescent="0.4">
      <c r="A16" s="118"/>
      <c r="B16" s="118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ht="15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ht="15" x14ac:dyDescent="0.4">
      <c r="A18" s="116"/>
      <c r="B18" s="116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ht="15" x14ac:dyDescent="0.4">
      <c r="A19" s="118"/>
      <c r="B19" s="118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ht="15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ht="15" x14ac:dyDescent="0.4">
      <c r="A21" s="116"/>
      <c r="B21" s="116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ht="15" x14ac:dyDescent="0.4">
      <c r="A22" s="118"/>
      <c r="B22" s="118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 ht="15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 ht="15" x14ac:dyDescent="0.4">
      <c r="A24" s="116"/>
      <c r="B24" s="116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 ht="15" x14ac:dyDescent="0.4">
      <c r="A25" s="118"/>
      <c r="B25" s="118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 ht="15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 ht="15" x14ac:dyDescent="0.4">
      <c r="A27" s="116"/>
      <c r="B27" s="116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 ht="15" x14ac:dyDescent="0.4">
      <c r="A28" s="118"/>
      <c r="B28" s="118"/>
      <c r="C28" s="119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1:25" ht="15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 ht="15" x14ac:dyDescent="0.4">
      <c r="A30" s="116"/>
      <c r="B30" s="116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5" ht="15" x14ac:dyDescent="0.4">
      <c r="A31" s="118"/>
      <c r="B31" s="118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 ht="15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ht="15" x14ac:dyDescent="0.4">
      <c r="A33" s="116"/>
      <c r="B33" s="116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5" x14ac:dyDescent="0.4">
      <c r="A34" s="118"/>
      <c r="B34" s="118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ht="14.2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ht="15" x14ac:dyDescent="0.4">
      <c r="A36" s="116"/>
      <c r="B36" s="11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ht="12" customHeight="1" x14ac:dyDescent="0.4">
      <c r="A37" s="118"/>
      <c r="B37" s="118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ht="15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ht="15" x14ac:dyDescent="0.4">
      <c r="A39" s="116"/>
      <c r="B39" s="116"/>
      <c r="C39"/>
      <c r="D39"/>
      <c r="E39"/>
      <c r="F39" s="120"/>
      <c r="G39" s="121"/>
      <c r="H39" s="121"/>
      <c r="I39" s="121"/>
      <c r="J39" s="121"/>
      <c r="K39" s="121"/>
      <c r="L39" s="121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ht="15" x14ac:dyDescent="0.4">
      <c r="A40" s="118"/>
      <c r="B40" s="118"/>
      <c r="C40"/>
      <c r="D40"/>
      <c r="E40"/>
      <c r="F40" s="122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ht="15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ht="15" x14ac:dyDescent="0.4">
      <c r="A42" s="116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x14ac:dyDescent="0.4">
      <c r="A43" s="66"/>
      <c r="B43" s="56"/>
      <c r="C43" s="56"/>
      <c r="D43" s="56"/>
    </row>
    <row r="44" spans="1:25" x14ac:dyDescent="0.4">
      <c r="A44" s="57"/>
      <c r="B44" s="58"/>
      <c r="C44" s="58"/>
      <c r="D44" s="58"/>
    </row>
    <row r="46" spans="1:25" x14ac:dyDescent="0.4">
      <c r="A46" s="62"/>
      <c r="B46" s="56"/>
      <c r="C46" s="56"/>
      <c r="D46" s="56"/>
    </row>
    <row r="47" spans="1:25" x14ac:dyDescent="0.4">
      <c r="A47" s="57"/>
      <c r="B47" s="58"/>
      <c r="C47" s="58"/>
      <c r="D47" s="58"/>
    </row>
    <row r="49" spans="1:4" x14ac:dyDescent="0.4">
      <c r="A49" s="59"/>
      <c r="B49" s="60"/>
      <c r="C49" s="60"/>
      <c r="D49" s="60"/>
    </row>
    <row r="50" spans="1:4" x14ac:dyDescent="0.4">
      <c r="A50" s="61"/>
      <c r="B50" s="63"/>
      <c r="C50" s="63"/>
      <c r="D50" s="63"/>
    </row>
  </sheetData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8F813-1AB3-4A56-BB1B-3682CA7AB3A1}">
  <dimension ref="A1:E16"/>
  <sheetViews>
    <sheetView workbookViewId="0"/>
  </sheetViews>
  <sheetFormatPr baseColWidth="10" defaultRowHeight="14" x14ac:dyDescent="0.4"/>
  <cols>
    <col min="1" max="2" width="10.90625" style="5"/>
    <col min="3" max="3" width="27.1796875" style="5" bestFit="1" customWidth="1"/>
    <col min="4" max="16384" width="10.90625" style="5"/>
  </cols>
  <sheetData>
    <row r="1" spans="1:5" ht="17.5" x14ac:dyDescent="0.5">
      <c r="A1" s="2" t="s">
        <v>160</v>
      </c>
    </row>
    <row r="3" spans="1:5" x14ac:dyDescent="0.4">
      <c r="A3" s="40" t="s">
        <v>242</v>
      </c>
    </row>
    <row r="4" spans="1:5" x14ac:dyDescent="0.4">
      <c r="A4" s="40" t="s">
        <v>244</v>
      </c>
    </row>
    <row r="7" spans="1:5" x14ac:dyDescent="0.4">
      <c r="C7" s="67" t="s">
        <v>166</v>
      </c>
      <c r="D7" s="28" t="s">
        <v>167</v>
      </c>
    </row>
    <row r="8" spans="1:5" x14ac:dyDescent="0.4">
      <c r="C8" s="64" t="s">
        <v>245</v>
      </c>
      <c r="D8" s="68">
        <v>53167.180199999995</v>
      </c>
      <c r="E8" s="13"/>
    </row>
    <row r="9" spans="1:5" x14ac:dyDescent="0.4">
      <c r="C9" s="64" t="s">
        <v>246</v>
      </c>
      <c r="D9" s="68">
        <v>59437.23</v>
      </c>
      <c r="E9" s="13"/>
    </row>
    <row r="10" spans="1:5" x14ac:dyDescent="0.4">
      <c r="C10" s="64" t="s">
        <v>247</v>
      </c>
      <c r="D10" s="68">
        <v>319114.59999999998</v>
      </c>
      <c r="E10" s="13"/>
    </row>
    <row r="11" spans="1:5" x14ac:dyDescent="0.4">
      <c r="C11" s="64" t="s">
        <v>161</v>
      </c>
      <c r="D11" s="68">
        <v>2123.845127</v>
      </c>
      <c r="E11" s="13"/>
    </row>
    <row r="12" spans="1:5" x14ac:dyDescent="0.4">
      <c r="C12" s="64" t="s">
        <v>162</v>
      </c>
      <c r="D12" s="68">
        <v>18375.586079999997</v>
      </c>
      <c r="E12" s="13"/>
    </row>
    <row r="13" spans="1:5" x14ac:dyDescent="0.4">
      <c r="C13" s="64" t="s">
        <v>163</v>
      </c>
      <c r="D13" s="68">
        <v>3677.817</v>
      </c>
      <c r="E13" s="13"/>
    </row>
    <row r="14" spans="1:5" x14ac:dyDescent="0.4">
      <c r="C14" s="64" t="s">
        <v>164</v>
      </c>
      <c r="D14" s="68">
        <v>60739.79</v>
      </c>
      <c r="E14" s="13"/>
    </row>
    <row r="15" spans="1:5" x14ac:dyDescent="0.4">
      <c r="C15" s="64" t="s">
        <v>165</v>
      </c>
      <c r="D15" s="68">
        <v>2577.8515930001158</v>
      </c>
      <c r="E15" s="13"/>
    </row>
    <row r="16" spans="1:5" x14ac:dyDescent="0.4">
      <c r="D16" s="12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47FDC-76A3-4637-83D8-7D6539B94C85}">
  <dimension ref="A1:E21"/>
  <sheetViews>
    <sheetView workbookViewId="0"/>
  </sheetViews>
  <sheetFormatPr baseColWidth="10" defaultRowHeight="14" x14ac:dyDescent="0.4"/>
  <cols>
    <col min="1" max="2" width="10.90625" style="5"/>
    <col min="3" max="3" width="27.1796875" style="5" bestFit="1" customWidth="1"/>
    <col min="4" max="16384" width="10.90625" style="5"/>
  </cols>
  <sheetData>
    <row r="1" spans="1:5" ht="17.5" x14ac:dyDescent="0.5">
      <c r="A1" s="2" t="s">
        <v>171</v>
      </c>
    </row>
    <row r="3" spans="1:5" x14ac:dyDescent="0.4">
      <c r="A3" s="40" t="s">
        <v>242</v>
      </c>
    </row>
    <row r="4" spans="1:5" x14ac:dyDescent="0.4">
      <c r="A4" s="40" t="s">
        <v>244</v>
      </c>
    </row>
    <row r="7" spans="1:5" x14ac:dyDescent="0.4">
      <c r="C7" s="67" t="s">
        <v>166</v>
      </c>
      <c r="D7" s="28" t="s">
        <v>167</v>
      </c>
    </row>
    <row r="8" spans="1:5" x14ac:dyDescent="0.4">
      <c r="C8" s="64" t="s">
        <v>183</v>
      </c>
      <c r="D8" s="68">
        <v>95478.317999999999</v>
      </c>
      <c r="E8" s="13"/>
    </row>
    <row r="9" spans="1:5" x14ac:dyDescent="0.4">
      <c r="C9" s="64" t="s">
        <v>184</v>
      </c>
      <c r="D9" s="68">
        <v>9652.223</v>
      </c>
      <c r="E9" s="13"/>
    </row>
    <row r="10" spans="1:5" x14ac:dyDescent="0.4">
      <c r="C10" s="64" t="s">
        <v>248</v>
      </c>
      <c r="D10" s="68">
        <v>42310.698700000001</v>
      </c>
      <c r="E10" s="13"/>
    </row>
    <row r="11" spans="1:5" x14ac:dyDescent="0.4">
      <c r="C11" s="64" t="s">
        <v>249</v>
      </c>
      <c r="D11" s="68">
        <v>29466.560299999983</v>
      </c>
      <c r="E11" s="13"/>
    </row>
    <row r="12" spans="1:5" x14ac:dyDescent="0.4">
      <c r="C12" s="64" t="s">
        <v>250</v>
      </c>
      <c r="D12" s="68">
        <v>18449.641889999999</v>
      </c>
      <c r="E12" s="13"/>
    </row>
    <row r="13" spans="1:5" x14ac:dyDescent="0.4">
      <c r="C13" s="64" t="s">
        <v>251</v>
      </c>
      <c r="D13" s="68">
        <v>74691.100000000006</v>
      </c>
      <c r="E13" s="13"/>
    </row>
    <row r="14" spans="1:5" x14ac:dyDescent="0.4">
      <c r="C14" s="64" t="s">
        <v>252</v>
      </c>
      <c r="D14" s="68">
        <v>21897.94</v>
      </c>
      <c r="E14" s="13"/>
    </row>
    <row r="15" spans="1:5" x14ac:dyDescent="0.4">
      <c r="C15" s="64" t="s">
        <v>172</v>
      </c>
      <c r="D15" s="68">
        <v>18501.255740000001</v>
      </c>
      <c r="E15" s="13"/>
    </row>
    <row r="16" spans="1:5" x14ac:dyDescent="0.4">
      <c r="C16" s="64" t="s">
        <v>174</v>
      </c>
      <c r="D16" s="68">
        <v>12280.91</v>
      </c>
      <c r="E16" s="13"/>
    </row>
    <row r="17" spans="3:5" x14ac:dyDescent="0.4">
      <c r="C17" s="64" t="s">
        <v>173</v>
      </c>
      <c r="D17" s="68">
        <v>16734.39</v>
      </c>
      <c r="E17" s="13"/>
    </row>
    <row r="18" spans="3:5" x14ac:dyDescent="0.4">
      <c r="C18" s="64" t="s">
        <v>175</v>
      </c>
      <c r="D18" s="68">
        <v>27640.675999999999</v>
      </c>
      <c r="E18" s="13"/>
    </row>
    <row r="19" spans="3:5" x14ac:dyDescent="0.4">
      <c r="C19" s="64" t="s">
        <v>176</v>
      </c>
      <c r="D19" s="68">
        <v>16974.366999999998</v>
      </c>
      <c r="E19" s="13"/>
    </row>
    <row r="20" spans="3:5" x14ac:dyDescent="0.4">
      <c r="C20" s="64" t="s">
        <v>177</v>
      </c>
      <c r="D20" s="68">
        <v>82505.319369999983</v>
      </c>
      <c r="E20" s="13"/>
    </row>
    <row r="21" spans="3:5" x14ac:dyDescent="0.4">
      <c r="D21" s="12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634B-086A-43FF-8F54-794268D78080}">
  <dimension ref="A1:D15"/>
  <sheetViews>
    <sheetView workbookViewId="0"/>
  </sheetViews>
  <sheetFormatPr baseColWidth="10" defaultRowHeight="14" x14ac:dyDescent="0.4"/>
  <cols>
    <col min="1" max="2" width="10.90625" style="5"/>
    <col min="3" max="3" width="27.1796875" style="5" bestFit="1" customWidth="1"/>
    <col min="4" max="16384" width="10.90625" style="5"/>
  </cols>
  <sheetData>
    <row r="1" spans="1:4" ht="17.5" x14ac:dyDescent="0.5">
      <c r="A1" s="2" t="s">
        <v>179</v>
      </c>
    </row>
    <row r="3" spans="1:4" x14ac:dyDescent="0.4">
      <c r="A3" s="40" t="s">
        <v>242</v>
      </c>
    </row>
    <row r="4" spans="1:4" x14ac:dyDescent="0.4">
      <c r="A4" s="40" t="s">
        <v>244</v>
      </c>
    </row>
    <row r="7" spans="1:4" x14ac:dyDescent="0.4">
      <c r="C7" s="67" t="s">
        <v>166</v>
      </c>
      <c r="D7" s="28" t="s">
        <v>167</v>
      </c>
    </row>
    <row r="8" spans="1:4" x14ac:dyDescent="0.4">
      <c r="C8" s="64" t="s">
        <v>180</v>
      </c>
      <c r="D8" s="68">
        <v>21000.558699999998</v>
      </c>
    </row>
    <row r="9" spans="1:4" x14ac:dyDescent="0.4">
      <c r="C9" s="64" t="s">
        <v>181</v>
      </c>
      <c r="D9" s="68">
        <v>10854.03</v>
      </c>
    </row>
    <row r="10" spans="1:4" x14ac:dyDescent="0.4">
      <c r="C10" s="64" t="s">
        <v>182</v>
      </c>
      <c r="D10" s="68">
        <v>10456.11</v>
      </c>
    </row>
    <row r="11" spans="1:4" x14ac:dyDescent="0.4">
      <c r="C11" s="64" t="s">
        <v>183</v>
      </c>
      <c r="D11" s="68">
        <v>95478.317999999999</v>
      </c>
    </row>
    <row r="12" spans="1:4" x14ac:dyDescent="0.4">
      <c r="C12" s="64" t="s">
        <v>184</v>
      </c>
      <c r="D12" s="68">
        <v>9652.223</v>
      </c>
    </row>
    <row r="13" spans="1:4" x14ac:dyDescent="0.4">
      <c r="C13" s="64" t="s">
        <v>185</v>
      </c>
      <c r="D13" s="68">
        <v>19473.141370000001</v>
      </c>
    </row>
    <row r="14" spans="1:4" x14ac:dyDescent="0.4">
      <c r="C14" s="64" t="s">
        <v>186</v>
      </c>
      <c r="D14" s="68">
        <v>6220.9730399999999</v>
      </c>
    </row>
    <row r="15" spans="1:4" x14ac:dyDescent="0.4">
      <c r="C15" s="64" t="s">
        <v>187</v>
      </c>
      <c r="D15" s="68">
        <v>3772.4145699999999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"/>
  <sheetViews>
    <sheetView workbookViewId="0"/>
  </sheetViews>
  <sheetFormatPr baseColWidth="10" defaultRowHeight="14" x14ac:dyDescent="0.4"/>
  <cols>
    <col min="1" max="2" width="10.90625" style="5"/>
    <col min="3" max="3" width="24.08984375" style="5" customWidth="1"/>
    <col min="4" max="8" width="10.90625" style="5"/>
    <col min="9" max="9" width="26.81640625" style="5" customWidth="1"/>
    <col min="10" max="10" width="14.54296875" style="5" customWidth="1"/>
    <col min="11" max="11" width="16.453125" style="5" customWidth="1"/>
    <col min="12" max="16384" width="10.90625" style="5"/>
  </cols>
  <sheetData>
    <row r="1" spans="1:12" ht="17.5" x14ac:dyDescent="0.5">
      <c r="A1" s="2" t="s">
        <v>222</v>
      </c>
    </row>
    <row r="3" spans="1:12" x14ac:dyDescent="0.4">
      <c r="A3" s="5" t="s">
        <v>223</v>
      </c>
    </row>
    <row r="5" spans="1:12" x14ac:dyDescent="0.4">
      <c r="A5" s="7" t="s">
        <v>31</v>
      </c>
    </row>
    <row r="6" spans="1:12" x14ac:dyDescent="0.4">
      <c r="A6" s="7" t="s">
        <v>32</v>
      </c>
    </row>
    <row r="8" spans="1:12" ht="42" x14ac:dyDescent="0.4">
      <c r="D8" s="27" t="s">
        <v>129</v>
      </c>
      <c r="E8" s="27" t="s">
        <v>130</v>
      </c>
    </row>
    <row r="9" spans="1:12" ht="28" x14ac:dyDescent="0.4">
      <c r="C9" s="69" t="s">
        <v>26</v>
      </c>
      <c r="D9" s="70" t="s">
        <v>224</v>
      </c>
      <c r="E9" s="24">
        <v>13</v>
      </c>
      <c r="H9" s="6"/>
      <c r="L9" s="13"/>
    </row>
    <row r="10" spans="1:12" ht="28" x14ac:dyDescent="0.4">
      <c r="C10" s="69" t="s">
        <v>27</v>
      </c>
      <c r="D10" s="70">
        <v>6.5722048532527375E-2</v>
      </c>
      <c r="E10" s="24">
        <v>8</v>
      </c>
      <c r="H10" s="6"/>
      <c r="L10" s="13"/>
    </row>
    <row r="11" spans="1:12" ht="28" x14ac:dyDescent="0.4">
      <c r="C11" s="69" t="s">
        <v>28</v>
      </c>
      <c r="D11" s="70">
        <v>8.2565381528237419E-2</v>
      </c>
      <c r="E11" s="24">
        <v>10</v>
      </c>
      <c r="H11" s="6"/>
      <c r="L11" s="13"/>
    </row>
    <row r="12" spans="1:12" ht="28" x14ac:dyDescent="0.4">
      <c r="C12" s="69" t="s">
        <v>29</v>
      </c>
      <c r="D12" s="70">
        <v>0.51328096517024291</v>
      </c>
      <c r="E12" s="24">
        <v>9</v>
      </c>
      <c r="H12" s="6"/>
      <c r="L12" s="13"/>
    </row>
    <row r="13" spans="1:12" ht="28" x14ac:dyDescent="0.4">
      <c r="C13" s="69" t="s">
        <v>30</v>
      </c>
      <c r="D13" s="70">
        <v>0.33357439994411048</v>
      </c>
      <c r="E13" s="24">
        <v>3</v>
      </c>
      <c r="H13" s="6"/>
      <c r="L13" s="13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9FCEA-0659-4820-958B-0CEBEDC4831F}">
  <dimension ref="A1"/>
  <sheetViews>
    <sheetView workbookViewId="0"/>
  </sheetViews>
  <sheetFormatPr baseColWidth="10" defaultRowHeight="14.5" x14ac:dyDescent="0.35"/>
  <sheetData>
    <row r="1" spans="1:1" ht="17.5" x14ac:dyDescent="0.5">
      <c r="A1" s="2" t="s">
        <v>190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F0FF-54D1-42F8-8298-B77A1DA23FC4}">
  <dimension ref="A1:G14"/>
  <sheetViews>
    <sheetView workbookViewId="0"/>
  </sheetViews>
  <sheetFormatPr baseColWidth="10" defaultRowHeight="14.5" x14ac:dyDescent="0.35"/>
  <cols>
    <col min="3" max="3" width="68.453125" bestFit="1" customWidth="1"/>
    <col min="4" max="4" width="13.6328125" customWidth="1"/>
  </cols>
  <sheetData>
    <row r="1" spans="1:7" ht="17.5" x14ac:dyDescent="0.5">
      <c r="A1" s="2" t="s">
        <v>85</v>
      </c>
    </row>
    <row r="3" spans="1:7" ht="15" x14ac:dyDescent="0.4">
      <c r="A3" s="5" t="s">
        <v>239</v>
      </c>
    </row>
    <row r="4" spans="1:7" ht="15" x14ac:dyDescent="0.4">
      <c r="A4" s="5" t="s">
        <v>86</v>
      </c>
    </row>
    <row r="7" spans="1:7" ht="15" x14ac:dyDescent="0.4">
      <c r="C7" s="133" t="s">
        <v>94</v>
      </c>
      <c r="D7" s="139" t="s">
        <v>87</v>
      </c>
      <c r="E7" s="139" t="s">
        <v>225</v>
      </c>
      <c r="F7" s="139"/>
      <c r="G7" s="139"/>
    </row>
    <row r="8" spans="1:7" ht="28" x14ac:dyDescent="0.35">
      <c r="C8" s="133"/>
      <c r="D8" s="139"/>
      <c r="E8" s="82">
        <v>2024</v>
      </c>
      <c r="F8" s="82" t="s">
        <v>226</v>
      </c>
      <c r="G8" s="82" t="s">
        <v>88</v>
      </c>
    </row>
    <row r="9" spans="1:7" ht="15" x14ac:dyDescent="0.4">
      <c r="C9" s="73" t="s">
        <v>90</v>
      </c>
      <c r="D9" s="74">
        <v>7</v>
      </c>
      <c r="E9" s="74">
        <v>407.03</v>
      </c>
      <c r="F9" s="107">
        <v>-1.1631295226069691E-2</v>
      </c>
      <c r="G9" s="75">
        <v>4.5223394882244507E-2</v>
      </c>
    </row>
    <row r="10" spans="1:7" ht="15" x14ac:dyDescent="0.4">
      <c r="C10" s="73" t="s">
        <v>91</v>
      </c>
      <c r="D10" s="74">
        <v>48</v>
      </c>
      <c r="E10" s="74">
        <v>3962.39</v>
      </c>
      <c r="F10" s="107">
        <v>2.3320738929105401E-2</v>
      </c>
      <c r="G10" s="75">
        <v>0.12539189020270541</v>
      </c>
    </row>
    <row r="11" spans="1:7" ht="15" x14ac:dyDescent="0.4">
      <c r="C11" s="73" t="s">
        <v>92</v>
      </c>
      <c r="D11" s="74">
        <v>14</v>
      </c>
      <c r="E11" s="74">
        <v>308.10000000000002</v>
      </c>
      <c r="F11" s="107">
        <v>-5.6441980828713913E-2</v>
      </c>
      <c r="G11" s="75">
        <v>2.3461308259202909E-2</v>
      </c>
    </row>
    <row r="12" spans="1:7" ht="15" x14ac:dyDescent="0.4">
      <c r="C12" s="79" t="s">
        <v>192</v>
      </c>
      <c r="D12" s="80">
        <v>69</v>
      </c>
      <c r="E12" s="80">
        <v>4677.5200000000004</v>
      </c>
      <c r="F12" s="108">
        <v>1.4549587458030221E-2</v>
      </c>
      <c r="G12" s="81">
        <v>8.7051581586943094E-2</v>
      </c>
    </row>
    <row r="13" spans="1:7" ht="15" x14ac:dyDescent="0.4">
      <c r="C13" s="73" t="s">
        <v>89</v>
      </c>
      <c r="D13" s="74">
        <v>46</v>
      </c>
      <c r="E13" s="74">
        <v>906.83</v>
      </c>
      <c r="F13" s="107">
        <v>4.1722668320869433E-2</v>
      </c>
      <c r="G13" s="75">
        <v>5.9386884105758597E-2</v>
      </c>
    </row>
    <row r="14" spans="1:7" x14ac:dyDescent="0.35">
      <c r="C14" s="76" t="s">
        <v>93</v>
      </c>
      <c r="D14" s="77">
        <v>115</v>
      </c>
      <c r="E14" s="77">
        <v>5584.35</v>
      </c>
      <c r="F14" s="109">
        <v>1.8865342686943062E-2</v>
      </c>
      <c r="G14" s="78">
        <v>8.0929547447553069E-2</v>
      </c>
    </row>
  </sheetData>
  <mergeCells count="3">
    <mergeCell ref="E7:G7"/>
    <mergeCell ref="D7:D8"/>
    <mergeCell ref="C7:C8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3AC29-407F-465A-ABA1-7CF7026EE038}">
  <dimension ref="A1:G18"/>
  <sheetViews>
    <sheetView workbookViewId="0"/>
  </sheetViews>
  <sheetFormatPr baseColWidth="10" defaultRowHeight="14.5" x14ac:dyDescent="0.35"/>
  <cols>
    <col min="4" max="4" width="33.54296875" bestFit="1" customWidth="1"/>
    <col min="5" max="5" width="18.81640625" customWidth="1"/>
    <col min="6" max="6" width="18.453125" customWidth="1"/>
    <col min="7" max="7" width="18.54296875" customWidth="1"/>
  </cols>
  <sheetData>
    <row r="1" spans="1:7" ht="17.5" x14ac:dyDescent="0.5">
      <c r="A1" s="2" t="s">
        <v>230</v>
      </c>
    </row>
    <row r="3" spans="1:7" ht="15" x14ac:dyDescent="0.4">
      <c r="A3" s="5" t="s">
        <v>227</v>
      </c>
    </row>
    <row r="4" spans="1:7" ht="15" x14ac:dyDescent="0.4">
      <c r="A4" s="5" t="s">
        <v>108</v>
      </c>
    </row>
    <row r="6" spans="1:7" ht="15" x14ac:dyDescent="0.4">
      <c r="A6" s="5" t="s">
        <v>96</v>
      </c>
    </row>
    <row r="7" spans="1:7" ht="15" x14ac:dyDescent="0.4">
      <c r="A7" s="5" t="s">
        <v>97</v>
      </c>
    </row>
    <row r="8" spans="1:7" ht="15" x14ac:dyDescent="0.4">
      <c r="A8" s="5" t="s">
        <v>98</v>
      </c>
    </row>
    <row r="9" spans="1:7" ht="15" x14ac:dyDescent="0.4">
      <c r="A9" s="5" t="s">
        <v>99</v>
      </c>
    </row>
    <row r="12" spans="1:7" ht="56" x14ac:dyDescent="0.35">
      <c r="E12" s="30" t="s">
        <v>100</v>
      </c>
      <c r="F12" s="30" t="s">
        <v>101</v>
      </c>
      <c r="G12" s="30" t="s">
        <v>102</v>
      </c>
    </row>
    <row r="13" spans="1:7" ht="15" x14ac:dyDescent="0.4">
      <c r="D13" s="49" t="s">
        <v>240</v>
      </c>
      <c r="E13" s="73">
        <v>95</v>
      </c>
      <c r="F13" s="73">
        <v>1228</v>
      </c>
      <c r="G13" s="73">
        <v>2173</v>
      </c>
    </row>
    <row r="14" spans="1:7" ht="15" x14ac:dyDescent="0.4">
      <c r="D14" s="73" t="s">
        <v>103</v>
      </c>
      <c r="E14" s="112">
        <v>2023.585977</v>
      </c>
      <c r="F14" s="112">
        <v>7999.730528</v>
      </c>
      <c r="G14" s="112">
        <v>17490.6567</v>
      </c>
    </row>
    <row r="15" spans="1:7" ht="15" x14ac:dyDescent="0.4">
      <c r="D15" s="73" t="s">
        <v>104</v>
      </c>
      <c r="E15" s="111">
        <v>0.28919419073440239</v>
      </c>
      <c r="F15" s="111">
        <v>0.22500166808118771</v>
      </c>
      <c r="G15" s="111">
        <v>0.36972681202987662</v>
      </c>
    </row>
    <row r="16" spans="1:7" s="110" customFormat="1" ht="15" x14ac:dyDescent="0.4">
      <c r="D16" s="73" t="s">
        <v>105</v>
      </c>
      <c r="E16" s="111">
        <v>0.1432592236232916</v>
      </c>
      <c r="F16" s="111">
        <v>0.19</v>
      </c>
      <c r="G16" s="111">
        <v>0.24</v>
      </c>
    </row>
    <row r="17" spans="4:7" ht="15" x14ac:dyDescent="0.4">
      <c r="D17" s="73" t="s">
        <v>106</v>
      </c>
      <c r="E17" s="111">
        <v>3.2033738490371041E-2</v>
      </c>
      <c r="F17" s="111">
        <v>5.7927571732326232E-2</v>
      </c>
      <c r="G17" s="111">
        <v>0.11941203739937339</v>
      </c>
    </row>
    <row r="18" spans="4:7" ht="15" x14ac:dyDescent="0.4">
      <c r="D18" s="73" t="s">
        <v>107</v>
      </c>
      <c r="E18" s="111">
        <v>0.23401321052407259</v>
      </c>
      <c r="F18" s="111">
        <v>0.2481263241875695</v>
      </c>
      <c r="G18" s="111">
        <v>0.2341832157400105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"/>
  <sheetViews>
    <sheetView workbookViewId="0"/>
  </sheetViews>
  <sheetFormatPr baseColWidth="10" defaultRowHeight="14" x14ac:dyDescent="0.4"/>
  <cols>
    <col min="1" max="1" width="10.90625" style="5"/>
    <col min="2" max="2" width="43.6328125" style="5" bestFit="1" customWidth="1"/>
    <col min="3" max="3" width="11.453125" style="5" bestFit="1" customWidth="1"/>
    <col min="4" max="4" width="11" style="5" bestFit="1" customWidth="1"/>
    <col min="5" max="16384" width="10.90625" style="5"/>
  </cols>
  <sheetData>
    <row r="1" spans="1:5" s="1" customFormat="1" ht="17.5" x14ac:dyDescent="0.5">
      <c r="A1" s="2" t="s">
        <v>229</v>
      </c>
    </row>
    <row r="3" spans="1:5" x14ac:dyDescent="0.4">
      <c r="A3" s="5" t="s">
        <v>228</v>
      </c>
    </row>
    <row r="4" spans="1:5" x14ac:dyDescent="0.4">
      <c r="A4" s="5" t="s">
        <v>209</v>
      </c>
    </row>
    <row r="7" spans="1:5" ht="28" x14ac:dyDescent="0.4">
      <c r="B7" s="22"/>
      <c r="C7" s="27" t="s">
        <v>38</v>
      </c>
      <c r="D7" s="27" t="s">
        <v>39</v>
      </c>
    </row>
    <row r="8" spans="1:5" x14ac:dyDescent="0.4">
      <c r="B8" s="67" t="s">
        <v>33</v>
      </c>
      <c r="C8" s="23">
        <v>125800</v>
      </c>
      <c r="D8" s="23">
        <v>125800</v>
      </c>
      <c r="E8" s="114"/>
    </row>
    <row r="9" spans="1:5" x14ac:dyDescent="0.4">
      <c r="B9" s="67" t="s">
        <v>34</v>
      </c>
      <c r="C9" s="23">
        <v>87300</v>
      </c>
      <c r="D9" s="23">
        <v>349200</v>
      </c>
      <c r="E9" s="114"/>
    </row>
    <row r="10" spans="1:5" x14ac:dyDescent="0.4">
      <c r="B10" s="67" t="s">
        <v>35</v>
      </c>
      <c r="C10" s="23">
        <v>141000</v>
      </c>
      <c r="D10" s="23">
        <v>1127900</v>
      </c>
      <c r="E10" s="114"/>
    </row>
    <row r="11" spans="1:5" x14ac:dyDescent="0.4">
      <c r="B11" s="67" t="s">
        <v>36</v>
      </c>
      <c r="C11" s="23">
        <v>34800</v>
      </c>
      <c r="D11" s="23">
        <v>418200</v>
      </c>
      <c r="E11" s="114"/>
    </row>
    <row r="12" spans="1:5" x14ac:dyDescent="0.4">
      <c r="B12" s="67" t="s">
        <v>37</v>
      </c>
      <c r="C12" s="23">
        <v>11000</v>
      </c>
      <c r="D12" s="23">
        <v>110300</v>
      </c>
      <c r="E12" s="114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7"/>
  <sheetViews>
    <sheetView workbookViewId="0"/>
  </sheetViews>
  <sheetFormatPr baseColWidth="10" defaultRowHeight="14" x14ac:dyDescent="0.4"/>
  <cols>
    <col min="1" max="1" width="10.90625" style="5"/>
    <col min="2" max="2" width="9.7265625" style="5" customWidth="1"/>
    <col min="3" max="3" width="27.7265625" style="5" bestFit="1" customWidth="1"/>
    <col min="4" max="6" width="10.90625" style="5"/>
    <col min="7" max="7" width="12.453125" style="5" bestFit="1" customWidth="1"/>
    <col min="8" max="16384" width="10.90625" style="5"/>
  </cols>
  <sheetData>
    <row r="1" spans="1:8" ht="17.5" x14ac:dyDescent="0.5">
      <c r="A1" s="2" t="s">
        <v>83</v>
      </c>
    </row>
    <row r="3" spans="1:8" x14ac:dyDescent="0.4">
      <c r="A3" s="5" t="s">
        <v>231</v>
      </c>
    </row>
    <row r="4" spans="1:8" x14ac:dyDescent="0.4">
      <c r="A4" s="5" t="s">
        <v>51</v>
      </c>
    </row>
    <row r="7" spans="1:8" x14ac:dyDescent="0.4">
      <c r="B7" s="72"/>
      <c r="C7" s="72"/>
      <c r="D7" s="140" t="s">
        <v>11</v>
      </c>
      <c r="E7" s="140"/>
      <c r="F7" s="140"/>
      <c r="G7" s="140" t="s">
        <v>50</v>
      </c>
      <c r="H7" s="140"/>
    </row>
    <row r="8" spans="1:8" ht="56" x14ac:dyDescent="0.4">
      <c r="B8" s="72"/>
      <c r="C8" s="72"/>
      <c r="D8" s="30" t="s">
        <v>232</v>
      </c>
      <c r="E8" s="30" t="s">
        <v>226</v>
      </c>
      <c r="F8" s="30" t="s">
        <v>233</v>
      </c>
      <c r="G8" s="30" t="s">
        <v>232</v>
      </c>
      <c r="H8" s="30" t="s">
        <v>226</v>
      </c>
    </row>
    <row r="9" spans="1:8" x14ac:dyDescent="0.4">
      <c r="B9" s="73" t="s">
        <v>41</v>
      </c>
      <c r="C9" s="73"/>
      <c r="D9" s="32">
        <v>87300.127000000008</v>
      </c>
      <c r="E9" s="33">
        <v>0.14137632736121139</v>
      </c>
      <c r="F9" s="83">
        <v>0.13516899906086641</v>
      </c>
      <c r="G9" s="32">
        <v>645859.09200000006</v>
      </c>
      <c r="H9" s="33">
        <v>2.3199037412737909E-2</v>
      </c>
    </row>
    <row r="10" spans="1:8" x14ac:dyDescent="0.4">
      <c r="B10" s="86" t="s">
        <v>40</v>
      </c>
      <c r="C10" s="73"/>
      <c r="D10" s="32">
        <v>140988.772</v>
      </c>
      <c r="E10" s="33">
        <v>1.8433533009636821E-2</v>
      </c>
      <c r="F10" s="83">
        <v>0.36267337068019267</v>
      </c>
      <c r="G10" s="32">
        <v>388748.61900000001</v>
      </c>
      <c r="H10" s="33">
        <v>-8.5412959676541313E-3</v>
      </c>
    </row>
    <row r="11" spans="1:8" x14ac:dyDescent="0.4">
      <c r="B11" s="88" t="s">
        <v>42</v>
      </c>
      <c r="C11" s="85" t="s">
        <v>44</v>
      </c>
      <c r="D11" s="32">
        <v>6893.1440000000002</v>
      </c>
      <c r="E11" s="33">
        <v>-1.262843762636417E-2</v>
      </c>
      <c r="F11" s="83">
        <v>0.80804554125963379</v>
      </c>
      <c r="G11" s="32">
        <v>8530.6380000000008</v>
      </c>
      <c r="H11" s="33">
        <v>-8.1812532372668514E-3</v>
      </c>
    </row>
    <row r="12" spans="1:8" x14ac:dyDescent="0.4">
      <c r="B12" s="89"/>
      <c r="C12" s="85" t="s">
        <v>43</v>
      </c>
      <c r="D12" s="32">
        <v>66296.763000000006</v>
      </c>
      <c r="E12" s="33">
        <v>-2.379028375365922E-3</v>
      </c>
      <c r="F12" s="83">
        <v>0.655599919433417</v>
      </c>
      <c r="G12" s="32">
        <v>101123.81200000001</v>
      </c>
      <c r="H12" s="33">
        <v>-1.3802768925222791E-2</v>
      </c>
    </row>
    <row r="13" spans="1:8" x14ac:dyDescent="0.4">
      <c r="B13" s="89"/>
      <c r="C13" s="85" t="s">
        <v>45</v>
      </c>
      <c r="D13" s="32">
        <v>5706.3249999999998</v>
      </c>
      <c r="E13" s="33">
        <v>-4.0876890466681158E-2</v>
      </c>
      <c r="F13" s="83">
        <v>1</v>
      </c>
      <c r="G13" s="32">
        <v>5706.3249999999998</v>
      </c>
      <c r="H13" s="33">
        <v>-4.0876890466681158E-2</v>
      </c>
    </row>
    <row r="14" spans="1:8" x14ac:dyDescent="0.4">
      <c r="B14" s="90"/>
      <c r="C14" s="85" t="s">
        <v>46</v>
      </c>
      <c r="D14" s="32">
        <v>2080.2910000000002</v>
      </c>
      <c r="E14" s="33">
        <v>1.3733188636666111E-2</v>
      </c>
      <c r="F14" s="83">
        <v>0.89403282188630018</v>
      </c>
      <c r="G14" s="32">
        <v>2326.8620000000001</v>
      </c>
      <c r="H14" s="33">
        <v>9.360403942727688E-4</v>
      </c>
    </row>
    <row r="15" spans="1:8" x14ac:dyDescent="0.4">
      <c r="B15" s="87" t="s">
        <v>47</v>
      </c>
      <c r="C15" s="73"/>
      <c r="D15" s="32">
        <v>11032.108</v>
      </c>
      <c r="E15" s="33">
        <v>-4.4864439089319391E-2</v>
      </c>
      <c r="F15" s="83">
        <v>4.3318678200960713E-2</v>
      </c>
      <c r="G15" s="32">
        <v>254673.23699999999</v>
      </c>
      <c r="H15" s="33">
        <v>3.119788046685236E-2</v>
      </c>
    </row>
    <row r="16" spans="1:8" x14ac:dyDescent="0.4">
      <c r="B16" s="73" t="s">
        <v>48</v>
      </c>
      <c r="C16" s="73"/>
      <c r="D16" s="32">
        <v>34848.758000000002</v>
      </c>
      <c r="E16" s="33">
        <v>-2.0964495873281482E-2</v>
      </c>
      <c r="F16" s="83">
        <v>0.10308548362969321</v>
      </c>
      <c r="G16" s="32">
        <v>338056.89</v>
      </c>
      <c r="H16" s="33">
        <v>-1.402511572901355E-2</v>
      </c>
    </row>
    <row r="17" spans="2:8" ht="15" customHeight="1" x14ac:dyDescent="0.4">
      <c r="B17" s="141" t="s">
        <v>49</v>
      </c>
      <c r="C17" s="142"/>
      <c r="D17" s="35">
        <v>274169.76500000001</v>
      </c>
      <c r="E17" s="36">
        <v>4.6174356849100748E-2</v>
      </c>
      <c r="F17" s="84">
        <v>0.168477471977764</v>
      </c>
      <c r="G17" s="35">
        <v>1627337.838</v>
      </c>
      <c r="H17" s="36">
        <v>8.7969218187403699E-3</v>
      </c>
    </row>
  </sheetData>
  <mergeCells count="3">
    <mergeCell ref="D7:F7"/>
    <mergeCell ref="G7:H7"/>
    <mergeCell ref="B17:C1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2"/>
  <sheetViews>
    <sheetView workbookViewId="0"/>
  </sheetViews>
  <sheetFormatPr baseColWidth="10" defaultRowHeight="14" x14ac:dyDescent="0.4"/>
  <cols>
    <col min="1" max="1" width="10.90625" style="5"/>
    <col min="2" max="2" width="27.7265625" style="5" bestFit="1" customWidth="1"/>
    <col min="3" max="16384" width="10.90625" style="5"/>
  </cols>
  <sheetData>
    <row r="1" spans="1:12" ht="17.5" x14ac:dyDescent="0.5">
      <c r="A1" s="2" t="s">
        <v>84</v>
      </c>
    </row>
    <row r="3" spans="1:12" x14ac:dyDescent="0.4">
      <c r="A3" s="5" t="s">
        <v>65</v>
      </c>
    </row>
    <row r="4" spans="1:12" x14ac:dyDescent="0.4">
      <c r="A4" s="5" t="s">
        <v>95</v>
      </c>
    </row>
    <row r="6" spans="1:12" x14ac:dyDescent="0.4">
      <c r="B6" s="22"/>
      <c r="C6" s="22" t="s">
        <v>53</v>
      </c>
      <c r="D6" s="22" t="s">
        <v>54</v>
      </c>
      <c r="E6" s="22" t="s">
        <v>55</v>
      </c>
      <c r="F6" s="22" t="s">
        <v>56</v>
      </c>
      <c r="G6" s="22" t="s">
        <v>57</v>
      </c>
      <c r="H6" s="22" t="s">
        <v>58</v>
      </c>
      <c r="I6" s="22" t="s">
        <v>59</v>
      </c>
      <c r="J6" s="22" t="s">
        <v>60</v>
      </c>
      <c r="K6" s="22" t="s">
        <v>79</v>
      </c>
      <c r="L6" s="22" t="s">
        <v>80</v>
      </c>
    </row>
    <row r="7" spans="1:12" x14ac:dyDescent="0.4">
      <c r="B7" s="22" t="s">
        <v>34</v>
      </c>
      <c r="C7" s="23">
        <v>73350.716</v>
      </c>
      <c r="D7" s="23">
        <v>64548.048000000003</v>
      </c>
      <c r="E7" s="23">
        <v>61647.514999999999</v>
      </c>
      <c r="F7" s="23">
        <v>65770.248999999996</v>
      </c>
      <c r="G7" s="23">
        <v>66035.021999999997</v>
      </c>
      <c r="H7" s="23">
        <v>63663.188999999998</v>
      </c>
      <c r="I7" s="23">
        <v>62007.815999999999</v>
      </c>
      <c r="J7" s="23">
        <v>63532.1</v>
      </c>
      <c r="K7" s="23">
        <v>76486.716</v>
      </c>
      <c r="L7" s="23">
        <v>87300.126999999993</v>
      </c>
    </row>
    <row r="8" spans="1:12" x14ac:dyDescent="0.4">
      <c r="B8" s="22" t="s">
        <v>61</v>
      </c>
      <c r="C8" s="23">
        <v>137158.97700000001</v>
      </c>
      <c r="D8" s="23">
        <v>139224.19899999999</v>
      </c>
      <c r="E8" s="23">
        <v>140415.57699999999</v>
      </c>
      <c r="F8" s="23">
        <v>140552.56299999999</v>
      </c>
      <c r="G8" s="23">
        <v>143461.51699999999</v>
      </c>
      <c r="H8" s="23">
        <v>142626.52799999999</v>
      </c>
      <c r="I8" s="23">
        <v>133668.64600000001</v>
      </c>
      <c r="J8" s="23">
        <v>139581.24799999999</v>
      </c>
      <c r="K8" s="23">
        <v>138436.891</v>
      </c>
      <c r="L8" s="23">
        <v>140988.772</v>
      </c>
    </row>
    <row r="9" spans="1:12" x14ac:dyDescent="0.4">
      <c r="B9" s="22" t="s">
        <v>63</v>
      </c>
      <c r="C9" s="23">
        <v>16364.458000000001</v>
      </c>
      <c r="D9" s="23">
        <v>14824.83</v>
      </c>
      <c r="E9" s="23">
        <v>13795.870999999999</v>
      </c>
      <c r="F9" s="23">
        <v>13271.300999999999</v>
      </c>
      <c r="G9" s="23">
        <v>12148.26</v>
      </c>
      <c r="H9" s="23">
        <v>13183.447</v>
      </c>
      <c r="I9" s="23">
        <v>11966.204</v>
      </c>
      <c r="J9" s="23">
        <v>12894.959000000001</v>
      </c>
      <c r="K9" s="23">
        <v>11550.306</v>
      </c>
      <c r="L9" s="23">
        <v>11032.108</v>
      </c>
    </row>
    <row r="10" spans="1:12" x14ac:dyDescent="0.4">
      <c r="B10" s="22" t="s">
        <v>62</v>
      </c>
      <c r="C10" s="23">
        <v>31901.03</v>
      </c>
      <c r="D10" s="23">
        <v>33108.798000000003</v>
      </c>
      <c r="E10" s="23">
        <v>35627.453999999998</v>
      </c>
      <c r="F10" s="23">
        <v>37462.277000000002</v>
      </c>
      <c r="G10" s="23">
        <v>38017.89</v>
      </c>
      <c r="H10" s="23">
        <v>38526.956999999988</v>
      </c>
      <c r="I10" s="23">
        <v>36740.118999999999</v>
      </c>
      <c r="J10" s="23">
        <v>35382.413</v>
      </c>
      <c r="K10" s="23">
        <v>35594.988999999987</v>
      </c>
      <c r="L10" s="23">
        <v>34848.758000000002</v>
      </c>
    </row>
    <row r="11" spans="1:12" s="113" customFormat="1" x14ac:dyDescent="0.4"/>
    <row r="12" spans="1:12" x14ac:dyDescent="0.4">
      <c r="B12" s="22" t="s">
        <v>64</v>
      </c>
      <c r="C12" s="91">
        <v>-5.5447170579423714E-2</v>
      </c>
      <c r="D12" s="91">
        <v>-2.731833081009423E-2</v>
      </c>
      <c r="E12" s="91">
        <v>-8.7188270833969716E-4</v>
      </c>
      <c r="F12" s="91">
        <v>2.2148206119617299E-2</v>
      </c>
      <c r="G12" s="91">
        <v>1.0139016579202714E-2</v>
      </c>
      <c r="H12" s="91">
        <v>-6.402798978947642E-3</v>
      </c>
      <c r="I12" s="91">
        <v>-5.2780347339449543E-2</v>
      </c>
      <c r="J12" s="91">
        <v>2.8676058340197725E-2</v>
      </c>
      <c r="K12" s="91">
        <v>4.2476436679922E-2</v>
      </c>
      <c r="L12" s="91">
        <v>4.6174356849100748E-2</v>
      </c>
    </row>
  </sheetData>
  <sortState xmlns:xlrd2="http://schemas.microsoft.com/office/spreadsheetml/2017/richdata2" ref="A22:L25">
    <sortCondition descending="1" ref="A22"/>
  </sortState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20B0-9625-4D81-ABE2-2FF66107ECC0}">
  <dimension ref="A1:C15"/>
  <sheetViews>
    <sheetView workbookViewId="0"/>
  </sheetViews>
  <sheetFormatPr baseColWidth="10" defaultRowHeight="14.5" x14ac:dyDescent="0.35"/>
  <cols>
    <col min="3" max="3" width="11.54296875" customWidth="1"/>
  </cols>
  <sheetData>
    <row r="1" spans="1:3" ht="17.5" x14ac:dyDescent="0.5">
      <c r="A1" s="2" t="s">
        <v>109</v>
      </c>
    </row>
    <row r="3" spans="1:3" ht="15" x14ac:dyDescent="0.4">
      <c r="A3" s="5" t="s">
        <v>234</v>
      </c>
    </row>
    <row r="4" spans="1:3" ht="15" x14ac:dyDescent="0.4">
      <c r="A4" s="5" t="s">
        <v>110</v>
      </c>
    </row>
    <row r="6" spans="1:3" x14ac:dyDescent="0.35">
      <c r="A6" s="131" t="s">
        <v>259</v>
      </c>
    </row>
    <row r="7" spans="1:3" x14ac:dyDescent="0.35">
      <c r="A7" t="s">
        <v>260</v>
      </c>
    </row>
    <row r="9" spans="1:3" ht="29" x14ac:dyDescent="0.35">
      <c r="B9" s="93" t="s">
        <v>197</v>
      </c>
      <c r="C9" s="93" t="s">
        <v>196</v>
      </c>
    </row>
    <row r="10" spans="1:3" x14ac:dyDescent="0.35">
      <c r="B10" s="18" t="s">
        <v>111</v>
      </c>
      <c r="C10" s="92">
        <v>29.84716847267017</v>
      </c>
    </row>
    <row r="11" spans="1:3" x14ac:dyDescent="0.35">
      <c r="B11" s="18" t="s">
        <v>112</v>
      </c>
      <c r="C11" s="92">
        <v>10.740068660687649</v>
      </c>
    </row>
    <row r="12" spans="1:3" x14ac:dyDescent="0.35">
      <c r="B12" s="18" t="s">
        <v>113</v>
      </c>
      <c r="C12" s="92">
        <v>36.219432598071933</v>
      </c>
    </row>
    <row r="13" spans="1:3" x14ac:dyDescent="0.35">
      <c r="B13" s="18" t="s">
        <v>114</v>
      </c>
      <c r="C13" s="92">
        <v>6.0655020570965013</v>
      </c>
    </row>
    <row r="14" spans="1:3" x14ac:dyDescent="0.35">
      <c r="B14" s="18" t="s">
        <v>115</v>
      </c>
      <c r="C14" s="92">
        <v>6.7980655125726859</v>
      </c>
    </row>
    <row r="15" spans="1:3" x14ac:dyDescent="0.35">
      <c r="B15" s="18" t="s">
        <v>116</v>
      </c>
      <c r="C15" s="92">
        <v>10.32976269890106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E96DE-2D83-4107-BE9B-A92D68206AE5}">
  <dimension ref="A1:L11"/>
  <sheetViews>
    <sheetView workbookViewId="0"/>
  </sheetViews>
  <sheetFormatPr baseColWidth="10" defaultColWidth="9.1796875" defaultRowHeight="14.5" x14ac:dyDescent="0.35"/>
  <cols>
    <col min="1" max="1" width="20.26953125" bestFit="1" customWidth="1"/>
  </cols>
  <sheetData>
    <row r="1" spans="1:12" s="2" customFormat="1" ht="17.5" x14ac:dyDescent="0.5">
      <c r="A1" s="2" t="s">
        <v>118</v>
      </c>
    </row>
    <row r="2" spans="1:12" s="2" customFormat="1" ht="17.5" x14ac:dyDescent="0.5"/>
    <row r="3" spans="1:12" x14ac:dyDescent="0.35">
      <c r="A3" s="18"/>
      <c r="B3" s="19">
        <v>2015</v>
      </c>
      <c r="C3" s="19">
        <v>2016</v>
      </c>
      <c r="D3" s="19">
        <v>2017</v>
      </c>
      <c r="E3" s="19">
        <v>2018</v>
      </c>
      <c r="F3" s="19">
        <v>2019</v>
      </c>
      <c r="G3" s="19">
        <v>2020</v>
      </c>
      <c r="H3" s="19">
        <v>2021</v>
      </c>
      <c r="I3" s="19">
        <v>2022</v>
      </c>
      <c r="J3" s="19">
        <v>2023</v>
      </c>
      <c r="K3" s="19">
        <v>2024</v>
      </c>
      <c r="L3" s="19">
        <v>2025</v>
      </c>
    </row>
    <row r="4" spans="1:12" x14ac:dyDescent="0.35">
      <c r="A4" s="18" t="s">
        <v>133</v>
      </c>
      <c r="B4" s="17">
        <v>281</v>
      </c>
      <c r="C4" s="17">
        <v>311</v>
      </c>
      <c r="D4" s="17">
        <v>358</v>
      </c>
      <c r="E4" s="17">
        <v>387</v>
      </c>
      <c r="F4" s="17">
        <v>415</v>
      </c>
      <c r="G4" s="17">
        <v>433</v>
      </c>
      <c r="H4" s="17">
        <v>460</v>
      </c>
      <c r="I4" s="17">
        <v>471</v>
      </c>
      <c r="J4" s="16">
        <v>442</v>
      </c>
      <c r="K4" s="16">
        <v>422</v>
      </c>
      <c r="L4" s="16">
        <v>372</v>
      </c>
    </row>
    <row r="5" spans="1:12" x14ac:dyDescent="0.35">
      <c r="A5" s="18" t="s">
        <v>132</v>
      </c>
      <c r="B5" s="17">
        <v>13651</v>
      </c>
      <c r="C5" s="17">
        <v>14168</v>
      </c>
      <c r="D5" s="17">
        <v>14650</v>
      </c>
      <c r="E5" s="17">
        <v>16309</v>
      </c>
      <c r="F5" s="17">
        <v>16548</v>
      </c>
      <c r="G5" s="17">
        <v>18140</v>
      </c>
      <c r="H5" s="17">
        <v>20766</v>
      </c>
      <c r="I5" s="17">
        <v>21914</v>
      </c>
      <c r="J5" s="16">
        <v>21930</v>
      </c>
      <c r="K5" s="16">
        <v>21277</v>
      </c>
      <c r="L5" s="16">
        <v>22448</v>
      </c>
    </row>
    <row r="6" spans="1:12" x14ac:dyDescent="0.35">
      <c r="A6" s="18" t="s">
        <v>131</v>
      </c>
      <c r="B6" s="17">
        <v>1618</v>
      </c>
      <c r="C6" s="17">
        <v>3238</v>
      </c>
      <c r="D6" s="17">
        <v>6032</v>
      </c>
      <c r="E6" s="17">
        <v>6531</v>
      </c>
      <c r="F6" s="17">
        <v>7782</v>
      </c>
      <c r="G6" s="17">
        <v>9012</v>
      </c>
      <c r="H6" s="17">
        <v>8486</v>
      </c>
      <c r="I6" s="17">
        <v>8391</v>
      </c>
      <c r="J6" s="16">
        <v>6914</v>
      </c>
      <c r="K6" s="16">
        <v>6491</v>
      </c>
      <c r="L6" s="16">
        <v>1712</v>
      </c>
    </row>
    <row r="7" spans="1:12" x14ac:dyDescent="0.35">
      <c r="A7" s="15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</row>
    <row r="11" spans="1:12" ht="15" thickBot="1" x14ac:dyDescent="0.4">
      <c r="L11" s="14"/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0"/>
  <sheetViews>
    <sheetView workbookViewId="0"/>
  </sheetViews>
  <sheetFormatPr baseColWidth="10" defaultRowHeight="14" x14ac:dyDescent="0.4"/>
  <cols>
    <col min="1" max="1" width="10.90625" style="5"/>
    <col min="2" max="2" width="18.54296875" style="5" bestFit="1" customWidth="1"/>
    <col min="3" max="3" width="11.7265625" style="5" bestFit="1" customWidth="1"/>
    <col min="4" max="16384" width="10.90625" style="5"/>
  </cols>
  <sheetData>
    <row r="1" spans="1:8" ht="17.5" x14ac:dyDescent="0.5">
      <c r="A1" s="2" t="s">
        <v>117</v>
      </c>
    </row>
    <row r="3" spans="1:8" x14ac:dyDescent="0.4">
      <c r="A3" s="5" t="s">
        <v>223</v>
      </c>
    </row>
    <row r="4" spans="1:8" x14ac:dyDescent="0.4">
      <c r="A4" s="5" t="s">
        <v>238</v>
      </c>
    </row>
    <row r="7" spans="1:8" ht="29.5" customHeight="1" x14ac:dyDescent="0.4">
      <c r="B7" s="94"/>
      <c r="C7" s="133" t="s">
        <v>52</v>
      </c>
      <c r="D7" s="133"/>
      <c r="E7" s="133"/>
      <c r="F7" s="133" t="s">
        <v>0</v>
      </c>
      <c r="G7" s="133"/>
      <c r="H7" s="133"/>
    </row>
    <row r="8" spans="1:8" ht="28" x14ac:dyDescent="0.4">
      <c r="B8" s="71"/>
      <c r="C8" s="30">
        <v>2024</v>
      </c>
      <c r="D8" s="30" t="s">
        <v>226</v>
      </c>
      <c r="E8" s="30" t="s">
        <v>66</v>
      </c>
      <c r="F8" s="106">
        <v>2024</v>
      </c>
      <c r="G8" s="106" t="s">
        <v>226</v>
      </c>
      <c r="H8" s="30" t="s">
        <v>66</v>
      </c>
    </row>
    <row r="9" spans="1:8" x14ac:dyDescent="0.4">
      <c r="B9" s="95" t="s">
        <v>11</v>
      </c>
      <c r="C9" s="74">
        <v>120216.148</v>
      </c>
      <c r="D9" s="75">
        <v>-7.5685947079856292E-2</v>
      </c>
      <c r="E9" s="75">
        <v>5.2451402727629715E-2</v>
      </c>
      <c r="F9" s="74">
        <v>350</v>
      </c>
      <c r="G9" s="75">
        <v>-7.8947368421052627E-2</v>
      </c>
      <c r="H9" s="75">
        <v>9.828699803426004E-2</v>
      </c>
    </row>
    <row r="10" spans="1:8" x14ac:dyDescent="0.4">
      <c r="B10" s="95" t="s">
        <v>12</v>
      </c>
      <c r="C10" s="74">
        <v>1200585.274</v>
      </c>
      <c r="D10" s="75">
        <v>-3.7126285007866328E-2</v>
      </c>
      <c r="E10" s="75">
        <v>5.2019720028646868E-2</v>
      </c>
      <c r="F10" s="74">
        <v>4092</v>
      </c>
      <c r="G10" s="75">
        <v>-4.3925233644859812E-2</v>
      </c>
      <c r="H10" s="75">
        <v>9.6536755685571393E-2</v>
      </c>
    </row>
  </sheetData>
  <mergeCells count="2">
    <mergeCell ref="C7:E7"/>
    <mergeCell ref="F7:H7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AA828-4A63-4F89-85AD-BD0DC7D9FE35}">
  <dimension ref="A1:D13"/>
  <sheetViews>
    <sheetView workbookViewId="0"/>
  </sheetViews>
  <sheetFormatPr baseColWidth="10" defaultRowHeight="16" x14ac:dyDescent="0.45"/>
  <cols>
    <col min="1" max="16384" width="10.90625" style="11"/>
  </cols>
  <sheetData>
    <row r="1" spans="1:4" ht="17.5" x14ac:dyDescent="0.5">
      <c r="A1" s="2" t="s">
        <v>119</v>
      </c>
    </row>
    <row r="2" spans="1:4" ht="17.5" x14ac:dyDescent="0.5">
      <c r="A2" s="1"/>
    </row>
    <row r="3" spans="1:4" x14ac:dyDescent="0.45">
      <c r="A3" s="5" t="s">
        <v>120</v>
      </c>
    </row>
    <row r="4" spans="1:4" x14ac:dyDescent="0.45">
      <c r="A4" s="5" t="s">
        <v>123</v>
      </c>
    </row>
    <row r="7" spans="1:4" ht="64" x14ac:dyDescent="0.45">
      <c r="B7" s="96" t="s">
        <v>68</v>
      </c>
      <c r="C7" s="96" t="s">
        <v>121</v>
      </c>
      <c r="D7" s="96" t="s">
        <v>122</v>
      </c>
    </row>
    <row r="8" spans="1:4" x14ac:dyDescent="0.45">
      <c r="B8" s="97" t="s">
        <v>58</v>
      </c>
      <c r="C8" s="97">
        <v>358</v>
      </c>
      <c r="D8" s="98">
        <v>327235.42737430171</v>
      </c>
    </row>
    <row r="9" spans="1:4" x14ac:dyDescent="0.45">
      <c r="B9" s="97" t="s">
        <v>59</v>
      </c>
      <c r="C9" s="97">
        <v>383</v>
      </c>
      <c r="D9" s="98">
        <v>334332.5143603133</v>
      </c>
    </row>
    <row r="10" spans="1:4" x14ac:dyDescent="0.45">
      <c r="B10" s="97" t="s">
        <v>60</v>
      </c>
      <c r="C10" s="97">
        <v>390</v>
      </c>
      <c r="D10" s="98">
        <v>344803.15897435899</v>
      </c>
    </row>
    <row r="11" spans="1:4" x14ac:dyDescent="0.45">
      <c r="B11" s="97" t="s">
        <v>79</v>
      </c>
      <c r="C11" s="97">
        <v>374</v>
      </c>
      <c r="D11" s="98">
        <v>348098.5588235294</v>
      </c>
    </row>
    <row r="12" spans="1:4" x14ac:dyDescent="0.45">
      <c r="B12" s="97" t="s">
        <v>80</v>
      </c>
      <c r="C12" s="97">
        <v>345</v>
      </c>
      <c r="D12" s="98">
        <v>343683.34492753621</v>
      </c>
    </row>
    <row r="13" spans="1:4" x14ac:dyDescent="0.45">
      <c r="B13" s="97" t="s">
        <v>235</v>
      </c>
      <c r="C13" s="97">
        <v>313</v>
      </c>
      <c r="D13" s="98">
        <v>338119.50798722042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D1475-D24D-4668-B932-38A54C59EA8C}">
  <dimension ref="A1:D78"/>
  <sheetViews>
    <sheetView workbookViewId="0"/>
  </sheetViews>
  <sheetFormatPr baseColWidth="10" defaultRowHeight="16" x14ac:dyDescent="0.45"/>
  <cols>
    <col min="1" max="16384" width="10.90625" style="8"/>
  </cols>
  <sheetData>
    <row r="1" spans="1:4" ht="17.5" x14ac:dyDescent="0.5">
      <c r="A1" s="2" t="s">
        <v>237</v>
      </c>
    </row>
    <row r="2" spans="1:4" ht="17.5" x14ac:dyDescent="0.5">
      <c r="A2" s="1"/>
    </row>
    <row r="3" spans="1:4" x14ac:dyDescent="0.45">
      <c r="A3" s="5" t="s">
        <v>120</v>
      </c>
    </row>
    <row r="4" spans="1:4" x14ac:dyDescent="0.45">
      <c r="A4" s="5" t="s">
        <v>123</v>
      </c>
    </row>
    <row r="6" spans="1:4" ht="48" x14ac:dyDescent="0.45">
      <c r="A6" s="46" t="s">
        <v>68</v>
      </c>
      <c r="B6" s="46" t="s">
        <v>69</v>
      </c>
      <c r="C6" s="46" t="s">
        <v>236</v>
      </c>
      <c r="D6" s="46" t="s">
        <v>71</v>
      </c>
    </row>
    <row r="7" spans="1:4" x14ac:dyDescent="0.45">
      <c r="A7" s="137">
        <v>2020</v>
      </c>
      <c r="B7" s="47" t="s">
        <v>72</v>
      </c>
      <c r="C7" s="99">
        <v>493.53892999999999</v>
      </c>
      <c r="D7" s="99">
        <v>100</v>
      </c>
    </row>
    <row r="8" spans="1:4" x14ac:dyDescent="0.45">
      <c r="A8" s="137"/>
      <c r="B8" s="47" t="s">
        <v>73</v>
      </c>
      <c r="C8" s="99">
        <v>481.30966999999998</v>
      </c>
      <c r="D8" s="99">
        <v>96.218785205590692</v>
      </c>
    </row>
    <row r="9" spans="1:4" x14ac:dyDescent="0.45">
      <c r="A9" s="137"/>
      <c r="B9" s="47" t="s">
        <v>74</v>
      </c>
      <c r="C9" s="99">
        <v>479.60719999999998</v>
      </c>
      <c r="D9" s="99">
        <v>105.9559400166399</v>
      </c>
    </row>
    <row r="10" spans="1:4" x14ac:dyDescent="0.45">
      <c r="A10" s="137"/>
      <c r="B10" s="47" t="s">
        <v>75</v>
      </c>
      <c r="C10" s="99">
        <v>425.92849000000001</v>
      </c>
      <c r="D10" s="99">
        <v>109.7655581342579</v>
      </c>
    </row>
    <row r="11" spans="1:4" x14ac:dyDescent="0.45">
      <c r="A11" s="137"/>
      <c r="B11" s="47" t="s">
        <v>74</v>
      </c>
      <c r="C11" s="99">
        <v>425.66109999999998</v>
      </c>
      <c r="D11" s="99">
        <v>111.21367977293259</v>
      </c>
    </row>
    <row r="12" spans="1:4" x14ac:dyDescent="0.45">
      <c r="A12" s="137"/>
      <c r="B12" s="47" t="s">
        <v>72</v>
      </c>
      <c r="C12" s="99">
        <v>436.48797999999999</v>
      </c>
      <c r="D12" s="99">
        <v>99.004639673889244</v>
      </c>
    </row>
    <row r="13" spans="1:4" x14ac:dyDescent="0.45">
      <c r="A13" s="137"/>
      <c r="B13" s="47" t="s">
        <v>72</v>
      </c>
      <c r="C13" s="99">
        <v>477.67667</v>
      </c>
      <c r="D13" s="99">
        <v>94.416776471618562</v>
      </c>
    </row>
    <row r="14" spans="1:4" x14ac:dyDescent="0.45">
      <c r="A14" s="137"/>
      <c r="B14" s="47" t="s">
        <v>75</v>
      </c>
      <c r="C14" s="99">
        <v>475.03701999999998</v>
      </c>
      <c r="D14" s="99">
        <v>83.149026882640726</v>
      </c>
    </row>
    <row r="15" spans="1:4" x14ac:dyDescent="0.45">
      <c r="A15" s="137"/>
      <c r="B15" s="47" t="s">
        <v>13</v>
      </c>
      <c r="C15" s="99">
        <v>497.26098999999999</v>
      </c>
      <c r="D15" s="99">
        <v>81.224298674776975</v>
      </c>
    </row>
    <row r="16" spans="1:4" x14ac:dyDescent="0.45">
      <c r="A16" s="137"/>
      <c r="B16" s="47" t="s">
        <v>76</v>
      </c>
      <c r="C16" s="99">
        <v>508.91748999999999</v>
      </c>
      <c r="D16" s="99">
        <v>88.202081583420579</v>
      </c>
    </row>
    <row r="17" spans="1:4" x14ac:dyDescent="0.45">
      <c r="A17" s="137"/>
      <c r="B17" s="47" t="s">
        <v>77</v>
      </c>
      <c r="C17" s="99">
        <v>501.99903</v>
      </c>
      <c r="D17" s="99">
        <v>93.813499440691402</v>
      </c>
    </row>
    <row r="18" spans="1:4" x14ac:dyDescent="0.45">
      <c r="A18" s="137"/>
      <c r="B18" s="47" t="s">
        <v>78</v>
      </c>
      <c r="C18" s="99">
        <v>497.85230999999999</v>
      </c>
      <c r="D18" s="99">
        <v>102.9282691687599</v>
      </c>
    </row>
    <row r="19" spans="1:4" x14ac:dyDescent="0.45">
      <c r="A19" s="137">
        <v>2021</v>
      </c>
      <c r="B19" s="47" t="s">
        <v>72</v>
      </c>
      <c r="C19" s="99">
        <v>494.98250999999999</v>
      </c>
      <c r="D19" s="99">
        <v>107.82723534352689</v>
      </c>
    </row>
    <row r="20" spans="1:4" x14ac:dyDescent="0.45">
      <c r="A20" s="137"/>
      <c r="B20" s="47" t="s">
        <v>73</v>
      </c>
      <c r="C20" s="99">
        <v>480.55770000000001</v>
      </c>
      <c r="D20" s="99">
        <v>99.720067037415944</v>
      </c>
    </row>
    <row r="21" spans="1:4" x14ac:dyDescent="0.45">
      <c r="A21" s="137"/>
      <c r="B21" s="47" t="s">
        <v>74</v>
      </c>
      <c r="C21" s="99">
        <v>473.54327000000001</v>
      </c>
      <c r="D21" s="99">
        <v>112.18439867358271</v>
      </c>
    </row>
    <row r="22" spans="1:4" x14ac:dyDescent="0.45">
      <c r="A22" s="137"/>
      <c r="B22" s="47" t="s">
        <v>75</v>
      </c>
      <c r="C22" s="99">
        <v>423.59474</v>
      </c>
      <c r="D22" s="99">
        <v>117.8826984550344</v>
      </c>
    </row>
    <row r="23" spans="1:4" x14ac:dyDescent="0.45">
      <c r="A23" s="137"/>
      <c r="B23" s="47" t="s">
        <v>74</v>
      </c>
      <c r="C23" s="99">
        <v>420.58</v>
      </c>
      <c r="D23" s="99">
        <v>126.0026552230666</v>
      </c>
    </row>
    <row r="24" spans="1:4" x14ac:dyDescent="0.45">
      <c r="A24" s="137"/>
      <c r="B24" s="47" t="s">
        <v>72</v>
      </c>
      <c r="C24" s="99">
        <v>426.72908000000001</v>
      </c>
      <c r="D24" s="99">
        <v>113.1821773625315</v>
      </c>
    </row>
    <row r="25" spans="1:4" x14ac:dyDescent="0.45">
      <c r="A25" s="137"/>
      <c r="B25" s="47" t="s">
        <v>72</v>
      </c>
      <c r="C25" s="99">
        <v>475.26654000000002</v>
      </c>
      <c r="D25" s="99">
        <v>103.84075827119899</v>
      </c>
    </row>
    <row r="26" spans="1:4" x14ac:dyDescent="0.45">
      <c r="A26" s="137"/>
      <c r="B26" s="47" t="s">
        <v>75</v>
      </c>
      <c r="C26" s="99">
        <v>480.52787000000001</v>
      </c>
      <c r="D26" s="99">
        <v>98.290914121248548</v>
      </c>
    </row>
    <row r="27" spans="1:4" x14ac:dyDescent="0.45">
      <c r="A27" s="137"/>
      <c r="B27" s="47" t="s">
        <v>13</v>
      </c>
      <c r="C27" s="99">
        <v>494.51076</v>
      </c>
      <c r="D27" s="99">
        <v>92.364790627500469</v>
      </c>
    </row>
    <row r="28" spans="1:4" x14ac:dyDescent="0.45">
      <c r="A28" s="137"/>
      <c r="B28" s="47" t="s">
        <v>76</v>
      </c>
      <c r="C28" s="99">
        <v>497.37290000000002</v>
      </c>
      <c r="D28" s="99">
        <v>97.168763908074354</v>
      </c>
    </row>
    <row r="29" spans="1:4" x14ac:dyDescent="0.45">
      <c r="A29" s="137"/>
      <c r="B29" s="47" t="s">
        <v>77</v>
      </c>
      <c r="C29" s="99">
        <v>495.88909999999998</v>
      </c>
      <c r="D29" s="99">
        <v>96.254563042638821</v>
      </c>
    </row>
    <row r="30" spans="1:4" x14ac:dyDescent="0.45">
      <c r="A30" s="137"/>
      <c r="B30" s="47" t="s">
        <v>78</v>
      </c>
      <c r="C30" s="99">
        <v>487.12625000000003</v>
      </c>
      <c r="D30" s="99">
        <v>109.64228134218141</v>
      </c>
    </row>
    <row r="31" spans="1:4" x14ac:dyDescent="0.45">
      <c r="A31" s="137">
        <v>2022</v>
      </c>
      <c r="B31" s="47" t="s">
        <v>72</v>
      </c>
      <c r="C31" s="99">
        <v>478.64782000000002</v>
      </c>
      <c r="D31" s="99">
        <v>112.6403446614889</v>
      </c>
    </row>
    <row r="32" spans="1:4" x14ac:dyDescent="0.45">
      <c r="A32" s="137"/>
      <c r="B32" s="47" t="s">
        <v>73</v>
      </c>
      <c r="C32" s="99">
        <v>473.51742999999999</v>
      </c>
      <c r="D32" s="99">
        <v>102.8635804508704</v>
      </c>
    </row>
    <row r="33" spans="1:4" x14ac:dyDescent="0.45">
      <c r="A33" s="137"/>
      <c r="B33" s="47" t="s">
        <v>74</v>
      </c>
      <c r="C33" s="99">
        <v>466.50022999999999</v>
      </c>
      <c r="D33" s="99">
        <v>118.6465229316529</v>
      </c>
    </row>
    <row r="34" spans="1:4" x14ac:dyDescent="0.45">
      <c r="A34" s="137"/>
      <c r="B34" s="47" t="s">
        <v>75</v>
      </c>
      <c r="C34" s="99">
        <v>415.95371999999998</v>
      </c>
      <c r="D34" s="99">
        <v>121.7354390672086</v>
      </c>
    </row>
    <row r="35" spans="1:4" x14ac:dyDescent="0.45">
      <c r="A35" s="137"/>
      <c r="B35" s="47" t="s">
        <v>74</v>
      </c>
      <c r="C35" s="99">
        <v>415.13182999999998</v>
      </c>
      <c r="D35" s="99">
        <v>133.29005823975029</v>
      </c>
    </row>
    <row r="36" spans="1:4" x14ac:dyDescent="0.45">
      <c r="A36" s="137"/>
      <c r="B36" s="47" t="s">
        <v>72</v>
      </c>
      <c r="C36" s="99">
        <v>425.60332</v>
      </c>
      <c r="D36" s="99">
        <v>114.1465567688284</v>
      </c>
    </row>
    <row r="37" spans="1:4" x14ac:dyDescent="0.45">
      <c r="A37" s="137"/>
      <c r="B37" s="47" t="s">
        <v>72</v>
      </c>
      <c r="C37" s="99">
        <v>477.04973999999999</v>
      </c>
      <c r="D37" s="99">
        <v>107.33545180591</v>
      </c>
    </row>
    <row r="38" spans="1:4" x14ac:dyDescent="0.45">
      <c r="A38" s="137"/>
      <c r="B38" s="47" t="s">
        <v>75</v>
      </c>
      <c r="C38" s="99">
        <v>488.61687999999998</v>
      </c>
      <c r="D38" s="99">
        <v>95.338302090341273</v>
      </c>
    </row>
    <row r="39" spans="1:4" x14ac:dyDescent="0.45">
      <c r="A39" s="137"/>
      <c r="B39" s="47" t="s">
        <v>13</v>
      </c>
      <c r="C39" s="99">
        <v>507.20792</v>
      </c>
      <c r="D39" s="99">
        <v>96.132729306576749</v>
      </c>
    </row>
    <row r="40" spans="1:4" x14ac:dyDescent="0.45">
      <c r="A40" s="137"/>
      <c r="B40" s="47" t="s">
        <v>76</v>
      </c>
      <c r="C40" s="99">
        <v>517.31181000000004</v>
      </c>
      <c r="D40" s="99">
        <v>111.0852477876459</v>
      </c>
    </row>
    <row r="41" spans="1:4" x14ac:dyDescent="0.45">
      <c r="A41" s="137"/>
      <c r="B41" s="47" t="s">
        <v>77</v>
      </c>
      <c r="C41" s="99">
        <v>515.66305</v>
      </c>
      <c r="D41" s="99">
        <v>110.40858389430061</v>
      </c>
    </row>
    <row r="42" spans="1:4" x14ac:dyDescent="0.45">
      <c r="A42" s="137"/>
      <c r="B42" s="47" t="s">
        <v>78</v>
      </c>
      <c r="C42" s="99">
        <v>515.81890999999996</v>
      </c>
      <c r="D42" s="99">
        <v>114.6696396937935</v>
      </c>
    </row>
    <row r="43" spans="1:4" x14ac:dyDescent="0.45">
      <c r="A43" s="137">
        <v>2023</v>
      </c>
      <c r="B43" s="47" t="s">
        <v>72</v>
      </c>
      <c r="C43" s="99">
        <v>510.35696999999999</v>
      </c>
      <c r="D43" s="99">
        <v>122.45014987878329</v>
      </c>
    </row>
    <row r="44" spans="1:4" x14ac:dyDescent="0.45">
      <c r="A44" s="137"/>
      <c r="B44" s="47" t="s">
        <v>73</v>
      </c>
      <c r="C44" s="99">
        <v>507.40348999999998</v>
      </c>
      <c r="D44" s="99">
        <v>109.6644048836996</v>
      </c>
    </row>
    <row r="45" spans="1:4" x14ac:dyDescent="0.45">
      <c r="A45" s="137"/>
      <c r="B45" s="47" t="s">
        <v>74</v>
      </c>
      <c r="C45" s="99">
        <v>496.74232000000001</v>
      </c>
      <c r="D45" s="99">
        <v>118.5427124676059</v>
      </c>
    </row>
    <row r="46" spans="1:4" x14ac:dyDescent="0.45">
      <c r="A46" s="137"/>
      <c r="B46" s="47" t="s">
        <v>75</v>
      </c>
      <c r="C46" s="99">
        <v>449.28318999999999</v>
      </c>
      <c r="D46" s="99">
        <v>122.3674776973205</v>
      </c>
    </row>
    <row r="47" spans="1:4" x14ac:dyDescent="0.45">
      <c r="A47" s="137"/>
      <c r="B47" s="47" t="s">
        <v>74</v>
      </c>
      <c r="C47" s="99">
        <v>443.66525999999999</v>
      </c>
      <c r="D47" s="99">
        <v>127.6029446304383</v>
      </c>
    </row>
    <row r="48" spans="1:4" x14ac:dyDescent="0.45">
      <c r="A48" s="137"/>
      <c r="B48" s="47" t="s">
        <v>72</v>
      </c>
      <c r="C48" s="99">
        <v>451.45641999999998</v>
      </c>
      <c r="D48" s="99">
        <v>106.3220682077841</v>
      </c>
    </row>
    <row r="49" spans="1:4" x14ac:dyDescent="0.45">
      <c r="A49" s="137"/>
      <c r="B49" s="47" t="s">
        <v>72</v>
      </c>
      <c r="C49" s="99">
        <v>498.71674000000002</v>
      </c>
      <c r="D49" s="99">
        <v>98.224573353025249</v>
      </c>
    </row>
    <row r="50" spans="1:4" x14ac:dyDescent="0.45">
      <c r="A50" s="137"/>
      <c r="B50" s="47" t="s">
        <v>75</v>
      </c>
      <c r="C50" s="99">
        <v>512.31910000000005</v>
      </c>
      <c r="D50" s="99">
        <v>97.739875718044772</v>
      </c>
    </row>
    <row r="51" spans="1:4" x14ac:dyDescent="0.45">
      <c r="A51" s="137"/>
      <c r="B51" s="47" t="s">
        <v>13</v>
      </c>
      <c r="C51" s="99">
        <v>519.81948</v>
      </c>
      <c r="D51" s="99">
        <v>92.615882374016238</v>
      </c>
    </row>
    <row r="52" spans="1:4" x14ac:dyDescent="0.45">
      <c r="A52" s="137"/>
      <c r="B52" s="47" t="s">
        <v>76</v>
      </c>
      <c r="C52" s="99">
        <v>523.79912999999999</v>
      </c>
      <c r="D52" s="99">
        <v>96.639441009860548</v>
      </c>
    </row>
    <row r="53" spans="1:4" x14ac:dyDescent="0.45">
      <c r="A53" s="137"/>
      <c r="B53" s="47" t="s">
        <v>77</v>
      </c>
      <c r="C53" s="99">
        <v>532.32407999999998</v>
      </c>
      <c r="D53" s="99">
        <v>96.059392204710932</v>
      </c>
    </row>
    <row r="54" spans="1:4" x14ac:dyDescent="0.45">
      <c r="A54" s="137"/>
      <c r="B54" s="47" t="s">
        <v>78</v>
      </c>
      <c r="C54" s="99">
        <v>531.10316</v>
      </c>
      <c r="D54" s="99">
        <v>107.42500089568991</v>
      </c>
    </row>
    <row r="55" spans="1:4" x14ac:dyDescent="0.45">
      <c r="A55" s="137">
        <v>2024</v>
      </c>
      <c r="B55" s="47" t="s">
        <v>72</v>
      </c>
      <c r="C55" s="99">
        <v>513.54771000000005</v>
      </c>
      <c r="D55" s="99">
        <v>108.5272269837542</v>
      </c>
    </row>
    <row r="56" spans="1:4" x14ac:dyDescent="0.45">
      <c r="A56" s="137"/>
      <c r="B56" s="47" t="s">
        <v>73</v>
      </c>
      <c r="C56" s="99">
        <v>503.74871999999999</v>
      </c>
      <c r="D56" s="99">
        <v>107.87400031050581</v>
      </c>
    </row>
    <row r="57" spans="1:4" x14ac:dyDescent="0.45">
      <c r="A57" s="137"/>
      <c r="B57" s="47" t="s">
        <v>74</v>
      </c>
      <c r="C57" s="99">
        <v>494.83519999999999</v>
      </c>
      <c r="D57" s="99">
        <v>113.35060687969489</v>
      </c>
    </row>
    <row r="58" spans="1:4" x14ac:dyDescent="0.45">
      <c r="A58" s="137"/>
      <c r="B58" s="47" t="s">
        <v>75</v>
      </c>
      <c r="C58" s="99">
        <v>451.36574000000002</v>
      </c>
      <c r="D58" s="99">
        <v>113.5741810408315</v>
      </c>
    </row>
    <row r="59" spans="1:4" x14ac:dyDescent="0.45">
      <c r="A59" s="137"/>
      <c r="B59" s="47" t="s">
        <v>74</v>
      </c>
      <c r="C59" s="99">
        <v>444.97215999999997</v>
      </c>
      <c r="D59" s="99">
        <v>114.64118661003251</v>
      </c>
    </row>
    <row r="60" spans="1:4" x14ac:dyDescent="0.45">
      <c r="A60" s="137"/>
      <c r="B60" s="47" t="s">
        <v>72</v>
      </c>
      <c r="C60" s="99">
        <v>451.68104</v>
      </c>
      <c r="D60" s="99">
        <v>99.366140133676751</v>
      </c>
    </row>
    <row r="61" spans="1:4" x14ac:dyDescent="0.45">
      <c r="A61" s="137"/>
      <c r="B61" s="47" t="s">
        <v>72</v>
      </c>
      <c r="C61" s="99">
        <v>497.08402999999998</v>
      </c>
      <c r="D61" s="99">
        <v>94.615151889109612</v>
      </c>
    </row>
    <row r="62" spans="1:4" x14ac:dyDescent="0.45">
      <c r="A62" s="137"/>
      <c r="B62" s="47" t="s">
        <v>75</v>
      </c>
      <c r="C62" s="99">
        <v>504.86315999999999</v>
      </c>
      <c r="D62" s="99">
        <v>88.520499357093669</v>
      </c>
    </row>
    <row r="63" spans="1:4" x14ac:dyDescent="0.45">
      <c r="A63" s="137"/>
      <c r="B63" s="47" t="s">
        <v>13</v>
      </c>
      <c r="C63" s="99">
        <v>525.55795999999998</v>
      </c>
      <c r="D63" s="99">
        <v>80.710311978758227</v>
      </c>
    </row>
    <row r="64" spans="1:4" x14ac:dyDescent="0.45">
      <c r="A64" s="137"/>
      <c r="B64" s="47" t="s">
        <v>76</v>
      </c>
      <c r="C64" s="99">
        <v>530.33351000000005</v>
      </c>
      <c r="D64" s="99">
        <v>85.247996640167514</v>
      </c>
    </row>
    <row r="65" spans="1:4" x14ac:dyDescent="0.45">
      <c r="A65" s="137"/>
      <c r="B65" s="47" t="s">
        <v>77</v>
      </c>
      <c r="C65" s="99">
        <v>534.21766000000002</v>
      </c>
      <c r="D65" s="99">
        <v>83.493061388598065</v>
      </c>
    </row>
    <row r="66" spans="1:4" x14ac:dyDescent="0.45">
      <c r="A66" s="137"/>
      <c r="B66" s="47" t="s">
        <v>78</v>
      </c>
      <c r="C66" s="99">
        <v>532.47790999999995</v>
      </c>
      <c r="D66" s="99">
        <v>90.108876088263273</v>
      </c>
    </row>
    <row r="67" spans="1:4" x14ac:dyDescent="0.45">
      <c r="A67" s="137">
        <v>2025</v>
      </c>
      <c r="B67" s="47" t="s">
        <v>72</v>
      </c>
      <c r="C67" s="99">
        <v>525.94177999999999</v>
      </c>
      <c r="D67" s="99">
        <v>91.740226032332416</v>
      </c>
    </row>
    <row r="68" spans="1:4" x14ac:dyDescent="0.45">
      <c r="A68" s="137"/>
      <c r="B68" s="47" t="s">
        <v>73</v>
      </c>
      <c r="C68" s="99">
        <v>515.40781000000004</v>
      </c>
      <c r="D68" s="99">
        <v>84.031649701635729</v>
      </c>
    </row>
    <row r="69" spans="1:4" x14ac:dyDescent="0.45">
      <c r="A69" s="137"/>
      <c r="B69" s="47" t="s">
        <v>74</v>
      </c>
      <c r="C69" s="99">
        <v>504.49707999999998</v>
      </c>
      <c r="D69" s="99">
        <v>94.468666775476407</v>
      </c>
    </row>
    <row r="70" spans="1:4" x14ac:dyDescent="0.45">
      <c r="A70" s="137"/>
      <c r="B70" s="47" t="s">
        <v>75</v>
      </c>
      <c r="C70" s="99">
        <v>478.18194</v>
      </c>
      <c r="D70" s="99">
        <v>98.064105524217467</v>
      </c>
    </row>
    <row r="71" spans="1:4" x14ac:dyDescent="0.45">
      <c r="A71" s="137"/>
      <c r="B71" s="47" t="s">
        <v>74</v>
      </c>
      <c r="C71" s="99">
        <v>491.04131999999998</v>
      </c>
      <c r="D71" s="99">
        <v>103.0648618846113</v>
      </c>
    </row>
    <row r="72" spans="1:4" x14ac:dyDescent="0.45">
      <c r="A72" s="137"/>
      <c r="B72" s="47" t="s">
        <v>72</v>
      </c>
      <c r="C72" s="99">
        <v>519.51383999999996</v>
      </c>
      <c r="D72" s="99">
        <v>85.932681934531047</v>
      </c>
    </row>
    <row r="73" spans="1:4" x14ac:dyDescent="0.45">
      <c r="A73" s="137"/>
      <c r="B73" s="47" t="s">
        <v>72</v>
      </c>
      <c r="C73" s="99">
        <v>517.04344000000003</v>
      </c>
      <c r="D73" s="99">
        <v>77.6060894973388</v>
      </c>
    </row>
    <row r="74" spans="1:4" x14ac:dyDescent="0.45">
      <c r="A74" s="137"/>
      <c r="B74" s="47" t="s">
        <v>75</v>
      </c>
      <c r="C74" s="99">
        <v>535.17489</v>
      </c>
      <c r="D74" s="99">
        <v>75.622773215288035</v>
      </c>
    </row>
    <row r="75" spans="1:4" x14ac:dyDescent="0.45">
      <c r="A75" s="137"/>
      <c r="B75" s="47" t="s">
        <v>13</v>
      </c>
      <c r="C75" s="99">
        <v>552.52472</v>
      </c>
      <c r="D75" s="99">
        <v>76.757453135511923</v>
      </c>
    </row>
    <row r="76" spans="1:4" x14ac:dyDescent="0.45">
      <c r="A76" s="137"/>
      <c r="B76" s="47" t="s">
        <v>76</v>
      </c>
      <c r="C76" s="99">
        <v>562.74796000000003</v>
      </c>
      <c r="D76" s="99">
        <v>85.220309868910803</v>
      </c>
    </row>
    <row r="77" spans="1:4" x14ac:dyDescent="0.45">
      <c r="A77" s="137"/>
      <c r="B77" s="47" t="s">
        <v>77</v>
      </c>
      <c r="C77" s="99">
        <v>560.28075999999999</v>
      </c>
      <c r="D77" s="99">
        <v>84.977836650040004</v>
      </c>
    </row>
    <row r="78" spans="1:4" x14ac:dyDescent="0.45">
      <c r="A78" s="137"/>
      <c r="B78" s="47" t="s">
        <v>78</v>
      </c>
      <c r="C78" s="99">
        <v>555.19028000000003</v>
      </c>
      <c r="D78" s="99">
        <v>95.759186793151358</v>
      </c>
    </row>
  </sheetData>
  <mergeCells count="6">
    <mergeCell ref="A67:A78"/>
    <mergeCell ref="A7:A18"/>
    <mergeCell ref="A19:A30"/>
    <mergeCell ref="A31:A42"/>
    <mergeCell ref="A43:A54"/>
    <mergeCell ref="A55:A66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4F7BB-CED7-4A74-8101-73D2047DB043}">
  <dimension ref="A1:H11"/>
  <sheetViews>
    <sheetView workbookViewId="0"/>
  </sheetViews>
  <sheetFormatPr baseColWidth="10" defaultColWidth="8.7265625" defaultRowHeight="16" x14ac:dyDescent="0.45"/>
  <cols>
    <col min="1" max="1" width="8.7265625" style="9"/>
    <col min="2" max="2" width="37" style="9" bestFit="1" customWidth="1"/>
    <col min="3" max="7" width="12.453125" style="9" bestFit="1" customWidth="1"/>
    <col min="8" max="16384" width="8.7265625" style="9"/>
  </cols>
  <sheetData>
    <row r="1" spans="1:8" s="12" customFormat="1" ht="17.5" x14ac:dyDescent="0.5">
      <c r="A1" s="2" t="s">
        <v>124</v>
      </c>
    </row>
    <row r="3" spans="1:8" x14ac:dyDescent="0.45">
      <c r="A3" s="5" t="s">
        <v>120</v>
      </c>
    </row>
    <row r="4" spans="1:8" x14ac:dyDescent="0.45">
      <c r="A4" s="5" t="s">
        <v>123</v>
      </c>
    </row>
    <row r="6" spans="1:8" x14ac:dyDescent="0.45">
      <c r="B6" s="100" t="s">
        <v>125</v>
      </c>
      <c r="C6" s="100" t="s">
        <v>58</v>
      </c>
      <c r="D6" s="100" t="s">
        <v>59</v>
      </c>
      <c r="E6" s="100" t="s">
        <v>60</v>
      </c>
      <c r="F6" s="100" t="s">
        <v>79</v>
      </c>
      <c r="G6" s="100" t="s">
        <v>80</v>
      </c>
      <c r="H6" s="100" t="s">
        <v>235</v>
      </c>
    </row>
    <row r="7" spans="1:8" x14ac:dyDescent="0.45">
      <c r="B7" s="101" t="s">
        <v>126</v>
      </c>
      <c r="C7" s="102">
        <v>1093.2360000000001</v>
      </c>
      <c r="D7" s="102">
        <v>1145.6949999999999</v>
      </c>
      <c r="E7" s="102">
        <v>836.36199999999997</v>
      </c>
      <c r="F7" s="102">
        <v>718.21199999999999</v>
      </c>
      <c r="G7" s="102">
        <v>709.524</v>
      </c>
      <c r="H7" s="102">
        <v>677.58500000000004</v>
      </c>
    </row>
    <row r="8" spans="1:8" x14ac:dyDescent="0.45">
      <c r="B8" s="101" t="s">
        <v>127</v>
      </c>
      <c r="C8" s="102">
        <v>297.423</v>
      </c>
      <c r="D8" s="102">
        <v>283.53500000000003</v>
      </c>
      <c r="E8" s="102">
        <v>229.892</v>
      </c>
      <c r="F8" s="102">
        <v>52.81</v>
      </c>
      <c r="G8" s="102">
        <v>35.582999999999998</v>
      </c>
      <c r="H8" s="102">
        <v>26.433</v>
      </c>
    </row>
    <row r="9" spans="1:8" x14ac:dyDescent="0.45">
      <c r="B9" s="101" t="s">
        <v>34</v>
      </c>
      <c r="C9" s="102">
        <v>194.011</v>
      </c>
      <c r="D9" s="102">
        <v>199.29400000000001</v>
      </c>
      <c r="E9" s="102">
        <v>187.589</v>
      </c>
      <c r="F9" s="102">
        <v>32.456000000000003</v>
      </c>
      <c r="G9" s="102">
        <v>23.439</v>
      </c>
      <c r="H9" s="102">
        <v>22.478999999999999</v>
      </c>
    </row>
    <row r="10" spans="1:8" x14ac:dyDescent="0.45">
      <c r="B10" s="101" t="s">
        <v>128</v>
      </c>
      <c r="C10" s="102">
        <v>5447.7030000000004</v>
      </c>
      <c r="D10" s="102">
        <v>5090.7240000000002</v>
      </c>
      <c r="E10" s="102">
        <v>4833.8590000000004</v>
      </c>
      <c r="F10" s="102">
        <v>3066.2190000000001</v>
      </c>
      <c r="G10" s="102">
        <v>2796.8609999999999</v>
      </c>
      <c r="H10" s="102">
        <v>3382.3069999999998</v>
      </c>
    </row>
    <row r="11" spans="1:8" x14ac:dyDescent="0.45">
      <c r="C11" s="115">
        <f>SUM(C7:C10)</f>
        <v>7032.3730000000005</v>
      </c>
      <c r="D11" s="115">
        <f t="shared" ref="D11:H11" si="0">SUM(D7:D10)</f>
        <v>6719.2480000000005</v>
      </c>
      <c r="E11" s="115">
        <f t="shared" si="0"/>
        <v>6087.7020000000002</v>
      </c>
      <c r="F11" s="115">
        <f t="shared" si="0"/>
        <v>3869.6970000000001</v>
      </c>
      <c r="G11" s="115">
        <f t="shared" si="0"/>
        <v>3565.4069999999997</v>
      </c>
      <c r="H11" s="115">
        <f t="shared" si="0"/>
        <v>4108.8040000000001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Sommaire</vt:lpstr>
      <vt:lpstr>races</vt:lpstr>
      <vt:lpstr>effectif_VL</vt:lpstr>
      <vt:lpstr>livraison_lait_dpt</vt:lpstr>
      <vt:lpstr>evolution_livraison</vt:lpstr>
      <vt:lpstr>livraison_prix_mensuel</vt:lpstr>
      <vt:lpstr>nb_exploitations</vt:lpstr>
      <vt:lpstr>nb_actifs</vt:lpstr>
      <vt:lpstr>resultat_EA</vt:lpstr>
      <vt:lpstr>produit_EA</vt:lpstr>
      <vt:lpstr>charges_EA</vt:lpstr>
      <vt:lpstr>conso_inter_EA</vt:lpstr>
      <vt:lpstr>part_collecte</vt:lpstr>
      <vt:lpstr>localisation_IAA</vt:lpstr>
      <vt:lpstr>emploi_IAA_lait</vt:lpstr>
      <vt:lpstr>ind_eco_IAA</vt:lpstr>
      <vt:lpstr>transfo_lait</vt:lpstr>
      <vt:lpstr>prod_fromage</vt:lpstr>
      <vt:lpstr>evol_prod_fromage</vt:lpstr>
      <vt:lpstr>export</vt:lpstr>
      <vt:lpstr>bio_cheptel</vt:lpstr>
      <vt:lpstr>bio_livraison</vt:lpstr>
      <vt:lpstr>bio_evol_livraison</vt:lpstr>
      <vt:lpstr>bio_livraison_prix_mensuel</vt:lpstr>
      <vt:lpstr>bio_fabrication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marie.raymond</dc:creator>
  <cp:lastModifiedBy>marie.raymond</cp:lastModifiedBy>
  <dcterms:created xsi:type="dcterms:W3CDTF">2024-09-30T14:10:51Z</dcterms:created>
  <dcterms:modified xsi:type="dcterms:W3CDTF">2026-09-30T07:41:58Z</dcterms:modified>
</cp:coreProperties>
</file>