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ASP\zones\PS\"/>
    </mc:Choice>
  </mc:AlternateContent>
  <bookViews>
    <workbookView xWindow="0" yWindow="0" windowWidth="20490" windowHeight="7620" activeTab="4"/>
  </bookViews>
  <sheets>
    <sheet name="Bilan GE" sheetId="1" r:id="rId1"/>
    <sheet name="PS" sheetId="2" r:id="rId2"/>
    <sheet name="N2000 - zps" sheetId="3" r:id="rId3"/>
    <sheet name="N2000-zsc" sheetId="4" r:id="rId4"/>
    <sheet name="AAC" sheetId="6" r:id="rId5"/>
  </sheets>
  <definedNames>
    <definedName name="_xlnm._FilterDatabase" localSheetId="4" hidden="1">AAC!$A$22:$M$561</definedName>
    <definedName name="_xlnm._FilterDatabase" localSheetId="2" hidden="1">'N2000 - zps'!$A$36:$J$110</definedName>
    <definedName name="_xlnm._FilterDatabase" localSheetId="3" hidden="1">'N2000-zsc'!$A$30:$K$252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6" i="2" l="1"/>
  <c r="J17" i="6"/>
  <c r="K17" i="6" s="1"/>
  <c r="E17" i="6"/>
  <c r="F17" i="6"/>
  <c r="G17" i="6"/>
  <c r="H17" i="6"/>
  <c r="I17" i="6"/>
  <c r="D17" i="6"/>
  <c r="K24" i="6" l="1"/>
  <c r="L24" i="6" s="1"/>
  <c r="K25" i="6"/>
  <c r="L25" i="6" s="1"/>
  <c r="K26" i="6"/>
  <c r="L26" i="6" s="1"/>
  <c r="K27" i="6"/>
  <c r="L27" i="6" s="1"/>
  <c r="K28" i="6"/>
  <c r="L28" i="6" s="1"/>
  <c r="K29" i="6"/>
  <c r="L29" i="6" s="1"/>
  <c r="K30" i="6"/>
  <c r="L30" i="6" s="1"/>
  <c r="K31" i="6"/>
  <c r="L31" i="6" s="1"/>
  <c r="K32" i="6"/>
  <c r="L32" i="6" s="1"/>
  <c r="K33" i="6"/>
  <c r="L33" i="6" s="1"/>
  <c r="K34" i="6"/>
  <c r="L34" i="6" s="1"/>
  <c r="K35" i="6"/>
  <c r="L35" i="6" s="1"/>
  <c r="K36" i="6"/>
  <c r="L36" i="6" s="1"/>
  <c r="K37" i="6"/>
  <c r="L37" i="6" s="1"/>
  <c r="K38" i="6"/>
  <c r="L38" i="6" s="1"/>
  <c r="K39" i="6"/>
  <c r="L39" i="6" s="1"/>
  <c r="K40" i="6"/>
  <c r="L40" i="6" s="1"/>
  <c r="K41" i="6"/>
  <c r="L41" i="6" s="1"/>
  <c r="K42" i="6"/>
  <c r="L42" i="6" s="1"/>
  <c r="K43" i="6"/>
  <c r="L43" i="6" s="1"/>
  <c r="K44" i="6"/>
  <c r="L44" i="6" s="1"/>
  <c r="K45" i="6"/>
  <c r="L45" i="6" s="1"/>
  <c r="K46" i="6"/>
  <c r="L46" i="6" s="1"/>
  <c r="K47" i="6"/>
  <c r="L47" i="6" s="1"/>
  <c r="K48" i="6"/>
  <c r="L48" i="6" s="1"/>
  <c r="K49" i="6"/>
  <c r="L49" i="6" s="1"/>
  <c r="K50" i="6"/>
  <c r="L50" i="6" s="1"/>
  <c r="K51" i="6"/>
  <c r="L51" i="6" s="1"/>
  <c r="K52" i="6"/>
  <c r="L52" i="6" s="1"/>
  <c r="K53" i="6"/>
  <c r="L53" i="6" s="1"/>
  <c r="K54" i="6"/>
  <c r="L54" i="6" s="1"/>
  <c r="K55" i="6"/>
  <c r="L55" i="6" s="1"/>
  <c r="K56" i="6"/>
  <c r="L56" i="6" s="1"/>
  <c r="K57" i="6"/>
  <c r="L57" i="6" s="1"/>
  <c r="K58" i="6"/>
  <c r="L58" i="6" s="1"/>
  <c r="K59" i="6"/>
  <c r="L59" i="6" s="1"/>
  <c r="K60" i="6"/>
  <c r="L60" i="6" s="1"/>
  <c r="K61" i="6"/>
  <c r="L61" i="6" s="1"/>
  <c r="K62" i="6"/>
  <c r="L62" i="6" s="1"/>
  <c r="K63" i="6"/>
  <c r="L63" i="6" s="1"/>
  <c r="K64" i="6"/>
  <c r="L64" i="6" s="1"/>
  <c r="K65" i="6"/>
  <c r="L65" i="6" s="1"/>
  <c r="K66" i="6"/>
  <c r="L66" i="6" s="1"/>
  <c r="K67" i="6"/>
  <c r="L67" i="6" s="1"/>
  <c r="K68" i="6"/>
  <c r="L68" i="6" s="1"/>
  <c r="K69" i="6"/>
  <c r="L69" i="6" s="1"/>
  <c r="K70" i="6"/>
  <c r="L70" i="6" s="1"/>
  <c r="K71" i="6"/>
  <c r="L71" i="6" s="1"/>
  <c r="K72" i="6"/>
  <c r="L72" i="6" s="1"/>
  <c r="K73" i="6"/>
  <c r="L73" i="6" s="1"/>
  <c r="K74" i="6"/>
  <c r="L74" i="6" s="1"/>
  <c r="K75" i="6"/>
  <c r="L75" i="6" s="1"/>
  <c r="K76" i="6"/>
  <c r="L76" i="6" s="1"/>
  <c r="K77" i="6"/>
  <c r="L77" i="6" s="1"/>
  <c r="K78" i="6"/>
  <c r="L78" i="6" s="1"/>
  <c r="K79" i="6"/>
  <c r="L79" i="6" s="1"/>
  <c r="K80" i="6"/>
  <c r="L80" i="6" s="1"/>
  <c r="K81" i="6"/>
  <c r="L81" i="6" s="1"/>
  <c r="K82" i="6"/>
  <c r="L82" i="6" s="1"/>
  <c r="K83" i="6"/>
  <c r="L83" i="6" s="1"/>
  <c r="K84" i="6"/>
  <c r="L84" i="6" s="1"/>
  <c r="K85" i="6"/>
  <c r="L85" i="6" s="1"/>
  <c r="K86" i="6"/>
  <c r="L86" i="6" s="1"/>
  <c r="K87" i="6"/>
  <c r="L87" i="6" s="1"/>
  <c r="K88" i="6"/>
  <c r="L88" i="6" s="1"/>
  <c r="K89" i="6"/>
  <c r="L89" i="6" s="1"/>
  <c r="K90" i="6"/>
  <c r="L90" i="6" s="1"/>
  <c r="K91" i="6"/>
  <c r="L91" i="6" s="1"/>
  <c r="K92" i="6"/>
  <c r="L92" i="6" s="1"/>
  <c r="K93" i="6"/>
  <c r="L93" i="6" s="1"/>
  <c r="K94" i="6"/>
  <c r="L94" i="6" s="1"/>
  <c r="K95" i="6"/>
  <c r="L95" i="6" s="1"/>
  <c r="K96" i="6"/>
  <c r="L96" i="6" s="1"/>
  <c r="K97" i="6"/>
  <c r="L97" i="6" s="1"/>
  <c r="K98" i="6"/>
  <c r="L98" i="6" s="1"/>
  <c r="K99" i="6"/>
  <c r="L99" i="6" s="1"/>
  <c r="K100" i="6"/>
  <c r="L100" i="6" s="1"/>
  <c r="K101" i="6"/>
  <c r="L101" i="6" s="1"/>
  <c r="K102" i="6"/>
  <c r="L102" i="6" s="1"/>
  <c r="K103" i="6"/>
  <c r="L103" i="6" s="1"/>
  <c r="K104" i="6"/>
  <c r="L104" i="6" s="1"/>
  <c r="K105" i="6"/>
  <c r="L105" i="6" s="1"/>
  <c r="K106" i="6"/>
  <c r="L106" i="6" s="1"/>
  <c r="K107" i="6"/>
  <c r="L107" i="6" s="1"/>
  <c r="K108" i="6"/>
  <c r="L108" i="6" s="1"/>
  <c r="K109" i="6"/>
  <c r="L109" i="6" s="1"/>
  <c r="K110" i="6"/>
  <c r="L110" i="6" s="1"/>
  <c r="K111" i="6"/>
  <c r="L111" i="6" s="1"/>
  <c r="K112" i="6"/>
  <c r="L112" i="6" s="1"/>
  <c r="K113" i="6"/>
  <c r="L113" i="6" s="1"/>
  <c r="K114" i="6"/>
  <c r="L114" i="6" s="1"/>
  <c r="K115" i="6"/>
  <c r="L115" i="6" s="1"/>
  <c r="K116" i="6"/>
  <c r="L116" i="6" s="1"/>
  <c r="K117" i="6"/>
  <c r="L117" i="6" s="1"/>
  <c r="K118" i="6"/>
  <c r="L118" i="6" s="1"/>
  <c r="K119" i="6"/>
  <c r="L119" i="6" s="1"/>
  <c r="K120" i="6"/>
  <c r="L120" i="6" s="1"/>
  <c r="K121" i="6"/>
  <c r="L121" i="6" s="1"/>
  <c r="K122" i="6"/>
  <c r="L122" i="6" s="1"/>
  <c r="K123" i="6"/>
  <c r="L123" i="6" s="1"/>
  <c r="K124" i="6"/>
  <c r="L124" i="6" s="1"/>
  <c r="K125" i="6"/>
  <c r="L125" i="6" s="1"/>
  <c r="K126" i="6"/>
  <c r="L126" i="6" s="1"/>
  <c r="K127" i="6"/>
  <c r="L127" i="6" s="1"/>
  <c r="K128" i="6"/>
  <c r="L128" i="6" s="1"/>
  <c r="K129" i="6"/>
  <c r="L129" i="6" s="1"/>
  <c r="K130" i="6"/>
  <c r="L130" i="6" s="1"/>
  <c r="K131" i="6"/>
  <c r="L131" i="6" s="1"/>
  <c r="K132" i="6"/>
  <c r="L132" i="6" s="1"/>
  <c r="K133" i="6"/>
  <c r="L133" i="6" s="1"/>
  <c r="K134" i="6"/>
  <c r="L134" i="6" s="1"/>
  <c r="K135" i="6"/>
  <c r="L135" i="6" s="1"/>
  <c r="K136" i="6"/>
  <c r="L136" i="6" s="1"/>
  <c r="K137" i="6"/>
  <c r="L137" i="6" s="1"/>
  <c r="K138" i="6"/>
  <c r="L138" i="6" s="1"/>
  <c r="K139" i="6"/>
  <c r="L139" i="6" s="1"/>
  <c r="K140" i="6"/>
  <c r="L140" i="6" s="1"/>
  <c r="K141" i="6"/>
  <c r="L141" i="6" s="1"/>
  <c r="K142" i="6"/>
  <c r="L142" i="6" s="1"/>
  <c r="K143" i="6"/>
  <c r="L143" i="6" s="1"/>
  <c r="K144" i="6"/>
  <c r="L144" i="6" s="1"/>
  <c r="K145" i="6"/>
  <c r="L145" i="6" s="1"/>
  <c r="K146" i="6"/>
  <c r="L146" i="6" s="1"/>
  <c r="K147" i="6"/>
  <c r="L147" i="6" s="1"/>
  <c r="K148" i="6"/>
  <c r="L148" i="6" s="1"/>
  <c r="K149" i="6"/>
  <c r="L149" i="6" s="1"/>
  <c r="K150" i="6"/>
  <c r="L150" i="6" s="1"/>
  <c r="K151" i="6"/>
  <c r="L151" i="6" s="1"/>
  <c r="K152" i="6"/>
  <c r="L152" i="6" s="1"/>
  <c r="K153" i="6"/>
  <c r="L153" i="6" s="1"/>
  <c r="K154" i="6"/>
  <c r="L154" i="6" s="1"/>
  <c r="K155" i="6"/>
  <c r="L155" i="6" s="1"/>
  <c r="K156" i="6"/>
  <c r="L156" i="6" s="1"/>
  <c r="K157" i="6"/>
  <c r="L157" i="6" s="1"/>
  <c r="K158" i="6"/>
  <c r="L158" i="6" s="1"/>
  <c r="K159" i="6"/>
  <c r="L159" i="6" s="1"/>
  <c r="K160" i="6"/>
  <c r="L160" i="6" s="1"/>
  <c r="K161" i="6"/>
  <c r="L161" i="6" s="1"/>
  <c r="K162" i="6"/>
  <c r="L162" i="6" s="1"/>
  <c r="K163" i="6"/>
  <c r="L163" i="6" s="1"/>
  <c r="K164" i="6"/>
  <c r="L164" i="6" s="1"/>
  <c r="K165" i="6"/>
  <c r="L165" i="6" s="1"/>
  <c r="K166" i="6"/>
  <c r="L166" i="6" s="1"/>
  <c r="K167" i="6"/>
  <c r="L167" i="6" s="1"/>
  <c r="K168" i="6"/>
  <c r="L168" i="6" s="1"/>
  <c r="K169" i="6"/>
  <c r="L169" i="6" s="1"/>
  <c r="K170" i="6"/>
  <c r="L170" i="6" s="1"/>
  <c r="K171" i="6"/>
  <c r="L171" i="6" s="1"/>
  <c r="K172" i="6"/>
  <c r="L172" i="6" s="1"/>
  <c r="K173" i="6"/>
  <c r="L173" i="6" s="1"/>
  <c r="K174" i="6"/>
  <c r="L174" i="6" s="1"/>
  <c r="K175" i="6"/>
  <c r="L175" i="6" s="1"/>
  <c r="K176" i="6"/>
  <c r="L176" i="6" s="1"/>
  <c r="K177" i="6"/>
  <c r="L177" i="6" s="1"/>
  <c r="K178" i="6"/>
  <c r="L178" i="6" s="1"/>
  <c r="K179" i="6"/>
  <c r="L179" i="6" s="1"/>
  <c r="K180" i="6"/>
  <c r="L180" i="6" s="1"/>
  <c r="K181" i="6"/>
  <c r="L181" i="6" s="1"/>
  <c r="K182" i="6"/>
  <c r="L182" i="6" s="1"/>
  <c r="K183" i="6"/>
  <c r="L183" i="6" s="1"/>
  <c r="K184" i="6"/>
  <c r="L184" i="6" s="1"/>
  <c r="K185" i="6"/>
  <c r="L185" i="6" s="1"/>
  <c r="K186" i="6"/>
  <c r="L186" i="6" s="1"/>
  <c r="K187" i="6"/>
  <c r="L187" i="6" s="1"/>
  <c r="K188" i="6"/>
  <c r="L188" i="6" s="1"/>
  <c r="K189" i="6"/>
  <c r="L189" i="6" s="1"/>
  <c r="K190" i="6"/>
  <c r="L190" i="6" s="1"/>
  <c r="K191" i="6"/>
  <c r="L191" i="6" s="1"/>
  <c r="K192" i="6"/>
  <c r="L192" i="6" s="1"/>
  <c r="K193" i="6"/>
  <c r="L193" i="6" s="1"/>
  <c r="K194" i="6"/>
  <c r="L194" i="6" s="1"/>
  <c r="K195" i="6"/>
  <c r="L195" i="6" s="1"/>
  <c r="K196" i="6"/>
  <c r="L196" i="6" s="1"/>
  <c r="K197" i="6"/>
  <c r="L197" i="6" s="1"/>
  <c r="K198" i="6"/>
  <c r="L198" i="6" s="1"/>
  <c r="K199" i="6"/>
  <c r="L199" i="6" s="1"/>
  <c r="K200" i="6"/>
  <c r="L200" i="6" s="1"/>
  <c r="K201" i="6"/>
  <c r="L201" i="6" s="1"/>
  <c r="K202" i="6"/>
  <c r="L202" i="6" s="1"/>
  <c r="K203" i="6"/>
  <c r="L203" i="6" s="1"/>
  <c r="K204" i="6"/>
  <c r="L204" i="6" s="1"/>
  <c r="K205" i="6"/>
  <c r="L205" i="6" s="1"/>
  <c r="K206" i="6"/>
  <c r="L206" i="6" s="1"/>
  <c r="K207" i="6"/>
  <c r="L207" i="6" s="1"/>
  <c r="K208" i="6"/>
  <c r="L208" i="6" s="1"/>
  <c r="K209" i="6"/>
  <c r="L209" i="6" s="1"/>
  <c r="K210" i="6"/>
  <c r="L210" i="6" s="1"/>
  <c r="K211" i="6"/>
  <c r="L211" i="6" s="1"/>
  <c r="K212" i="6"/>
  <c r="L212" i="6" s="1"/>
  <c r="K213" i="6"/>
  <c r="L213" i="6" s="1"/>
  <c r="K214" i="6"/>
  <c r="L214" i="6" s="1"/>
  <c r="K215" i="6"/>
  <c r="L215" i="6" s="1"/>
  <c r="K216" i="6"/>
  <c r="L216" i="6" s="1"/>
  <c r="K217" i="6"/>
  <c r="L217" i="6" s="1"/>
  <c r="K218" i="6"/>
  <c r="L218" i="6" s="1"/>
  <c r="K219" i="6"/>
  <c r="L219" i="6" s="1"/>
  <c r="K220" i="6"/>
  <c r="L220" i="6" s="1"/>
  <c r="K221" i="6"/>
  <c r="L221" i="6" s="1"/>
  <c r="K222" i="6"/>
  <c r="L222" i="6" s="1"/>
  <c r="K223" i="6"/>
  <c r="L223" i="6" s="1"/>
  <c r="K224" i="6"/>
  <c r="L224" i="6" s="1"/>
  <c r="K225" i="6"/>
  <c r="L225" i="6" s="1"/>
  <c r="K226" i="6"/>
  <c r="L226" i="6" s="1"/>
  <c r="K227" i="6"/>
  <c r="L227" i="6" s="1"/>
  <c r="K228" i="6"/>
  <c r="L228" i="6" s="1"/>
  <c r="K229" i="6"/>
  <c r="L229" i="6" s="1"/>
  <c r="K230" i="6"/>
  <c r="L230" i="6" s="1"/>
  <c r="K231" i="6"/>
  <c r="L231" i="6" s="1"/>
  <c r="K232" i="6"/>
  <c r="L232" i="6" s="1"/>
  <c r="K233" i="6"/>
  <c r="L233" i="6" s="1"/>
  <c r="K234" i="6"/>
  <c r="L234" i="6" s="1"/>
  <c r="K235" i="6"/>
  <c r="L235" i="6" s="1"/>
  <c r="K236" i="6"/>
  <c r="L236" i="6" s="1"/>
  <c r="K237" i="6"/>
  <c r="L237" i="6" s="1"/>
  <c r="K238" i="6"/>
  <c r="L238" i="6" s="1"/>
  <c r="K239" i="6"/>
  <c r="L239" i="6" s="1"/>
  <c r="K240" i="6"/>
  <c r="L240" i="6" s="1"/>
  <c r="K241" i="6"/>
  <c r="L241" i="6" s="1"/>
  <c r="K242" i="6"/>
  <c r="L242" i="6" s="1"/>
  <c r="K243" i="6"/>
  <c r="L243" i="6" s="1"/>
  <c r="K244" i="6"/>
  <c r="L244" i="6" s="1"/>
  <c r="K245" i="6"/>
  <c r="L245" i="6" s="1"/>
  <c r="K246" i="6"/>
  <c r="L246" i="6" s="1"/>
  <c r="K247" i="6"/>
  <c r="L247" i="6" s="1"/>
  <c r="K248" i="6"/>
  <c r="L248" i="6" s="1"/>
  <c r="K249" i="6"/>
  <c r="L249" i="6" s="1"/>
  <c r="K250" i="6"/>
  <c r="L250" i="6" s="1"/>
  <c r="K251" i="6"/>
  <c r="L251" i="6" s="1"/>
  <c r="K252" i="6"/>
  <c r="L252" i="6" s="1"/>
  <c r="K253" i="6"/>
  <c r="L253" i="6" s="1"/>
  <c r="K254" i="6"/>
  <c r="L254" i="6" s="1"/>
  <c r="K255" i="6"/>
  <c r="L255" i="6" s="1"/>
  <c r="K256" i="6"/>
  <c r="L256" i="6" s="1"/>
  <c r="K257" i="6"/>
  <c r="L257" i="6" s="1"/>
  <c r="K258" i="6"/>
  <c r="L258" i="6" s="1"/>
  <c r="K259" i="6"/>
  <c r="L259" i="6" s="1"/>
  <c r="K260" i="6"/>
  <c r="L260" i="6" s="1"/>
  <c r="K261" i="6"/>
  <c r="L261" i="6" s="1"/>
  <c r="K262" i="6"/>
  <c r="L262" i="6" s="1"/>
  <c r="K263" i="6"/>
  <c r="L263" i="6" s="1"/>
  <c r="K264" i="6"/>
  <c r="L264" i="6" s="1"/>
  <c r="K265" i="6"/>
  <c r="L265" i="6" s="1"/>
  <c r="K266" i="6"/>
  <c r="L266" i="6" s="1"/>
  <c r="K267" i="6"/>
  <c r="L267" i="6" s="1"/>
  <c r="K268" i="6"/>
  <c r="L268" i="6" s="1"/>
  <c r="K269" i="6"/>
  <c r="L269" i="6" s="1"/>
  <c r="K270" i="6"/>
  <c r="L270" i="6" s="1"/>
  <c r="K271" i="6"/>
  <c r="L271" i="6" s="1"/>
  <c r="K272" i="6"/>
  <c r="L272" i="6" s="1"/>
  <c r="K273" i="6"/>
  <c r="L273" i="6" s="1"/>
  <c r="K274" i="6"/>
  <c r="L274" i="6" s="1"/>
  <c r="K275" i="6"/>
  <c r="L275" i="6" s="1"/>
  <c r="K276" i="6"/>
  <c r="L276" i="6" s="1"/>
  <c r="K277" i="6"/>
  <c r="L277" i="6" s="1"/>
  <c r="K278" i="6"/>
  <c r="L278" i="6" s="1"/>
  <c r="K279" i="6"/>
  <c r="L279" i="6" s="1"/>
  <c r="K280" i="6"/>
  <c r="L280" i="6" s="1"/>
  <c r="K281" i="6"/>
  <c r="L281" i="6" s="1"/>
  <c r="K282" i="6"/>
  <c r="L282" i="6" s="1"/>
  <c r="K283" i="6"/>
  <c r="L283" i="6" s="1"/>
  <c r="K284" i="6"/>
  <c r="L284" i="6" s="1"/>
  <c r="K285" i="6"/>
  <c r="L285" i="6" s="1"/>
  <c r="K286" i="6"/>
  <c r="L286" i="6" s="1"/>
  <c r="K287" i="6"/>
  <c r="L287" i="6" s="1"/>
  <c r="K288" i="6"/>
  <c r="L288" i="6" s="1"/>
  <c r="K289" i="6"/>
  <c r="L289" i="6" s="1"/>
  <c r="K290" i="6"/>
  <c r="L290" i="6" s="1"/>
  <c r="K291" i="6"/>
  <c r="L291" i="6" s="1"/>
  <c r="K292" i="6"/>
  <c r="L292" i="6" s="1"/>
  <c r="K293" i="6"/>
  <c r="L293" i="6" s="1"/>
  <c r="K294" i="6"/>
  <c r="L294" i="6" s="1"/>
  <c r="K295" i="6"/>
  <c r="L295" i="6" s="1"/>
  <c r="K296" i="6"/>
  <c r="L296" i="6" s="1"/>
  <c r="K297" i="6"/>
  <c r="L297" i="6" s="1"/>
  <c r="K298" i="6"/>
  <c r="L298" i="6" s="1"/>
  <c r="K299" i="6"/>
  <c r="L299" i="6" s="1"/>
  <c r="K300" i="6"/>
  <c r="L300" i="6" s="1"/>
  <c r="K301" i="6"/>
  <c r="L301" i="6" s="1"/>
  <c r="K302" i="6"/>
  <c r="L302" i="6" s="1"/>
  <c r="K303" i="6"/>
  <c r="L303" i="6" s="1"/>
  <c r="K304" i="6"/>
  <c r="L304" i="6" s="1"/>
  <c r="K305" i="6"/>
  <c r="L305" i="6" s="1"/>
  <c r="K306" i="6"/>
  <c r="L306" i="6" s="1"/>
  <c r="K307" i="6"/>
  <c r="L307" i="6" s="1"/>
  <c r="K308" i="6"/>
  <c r="L308" i="6" s="1"/>
  <c r="K309" i="6"/>
  <c r="L309" i="6" s="1"/>
  <c r="K310" i="6"/>
  <c r="L310" i="6" s="1"/>
  <c r="K311" i="6"/>
  <c r="L311" i="6" s="1"/>
  <c r="K312" i="6"/>
  <c r="L312" i="6" s="1"/>
  <c r="K313" i="6"/>
  <c r="L313" i="6" s="1"/>
  <c r="K314" i="6"/>
  <c r="L314" i="6" s="1"/>
  <c r="K315" i="6"/>
  <c r="L315" i="6" s="1"/>
  <c r="K316" i="6"/>
  <c r="L316" i="6" s="1"/>
  <c r="K317" i="6"/>
  <c r="L317" i="6" s="1"/>
  <c r="K318" i="6"/>
  <c r="L318" i="6" s="1"/>
  <c r="K319" i="6"/>
  <c r="L319" i="6" s="1"/>
  <c r="K320" i="6"/>
  <c r="L320" i="6" s="1"/>
  <c r="K321" i="6"/>
  <c r="L321" i="6" s="1"/>
  <c r="K322" i="6"/>
  <c r="L322" i="6" s="1"/>
  <c r="K323" i="6"/>
  <c r="L323" i="6" s="1"/>
  <c r="K324" i="6"/>
  <c r="L324" i="6" s="1"/>
  <c r="K325" i="6"/>
  <c r="L325" i="6" s="1"/>
  <c r="K326" i="6"/>
  <c r="L326" i="6" s="1"/>
  <c r="K327" i="6"/>
  <c r="L327" i="6" s="1"/>
  <c r="K328" i="6"/>
  <c r="L328" i="6" s="1"/>
  <c r="K329" i="6"/>
  <c r="L329" i="6" s="1"/>
  <c r="K330" i="6"/>
  <c r="L330" i="6" s="1"/>
  <c r="K331" i="6"/>
  <c r="L331" i="6" s="1"/>
  <c r="K332" i="6"/>
  <c r="L332" i="6" s="1"/>
  <c r="K333" i="6"/>
  <c r="L333" i="6" s="1"/>
  <c r="K334" i="6"/>
  <c r="L334" i="6" s="1"/>
  <c r="K335" i="6"/>
  <c r="L335" i="6" s="1"/>
  <c r="K336" i="6"/>
  <c r="L336" i="6" s="1"/>
  <c r="K337" i="6"/>
  <c r="L337" i="6" s="1"/>
  <c r="K338" i="6"/>
  <c r="L338" i="6" s="1"/>
  <c r="K339" i="6"/>
  <c r="L339" i="6" s="1"/>
  <c r="K340" i="6"/>
  <c r="L340" i="6" s="1"/>
  <c r="K341" i="6"/>
  <c r="L341" i="6" s="1"/>
  <c r="K342" i="6"/>
  <c r="L342" i="6" s="1"/>
  <c r="K343" i="6"/>
  <c r="L343" i="6" s="1"/>
  <c r="K344" i="6"/>
  <c r="L344" i="6" s="1"/>
  <c r="K345" i="6"/>
  <c r="L345" i="6" s="1"/>
  <c r="K346" i="6"/>
  <c r="L346" i="6" s="1"/>
  <c r="K347" i="6"/>
  <c r="L347" i="6" s="1"/>
  <c r="K348" i="6"/>
  <c r="L348" i="6" s="1"/>
  <c r="K349" i="6"/>
  <c r="L349" i="6" s="1"/>
  <c r="K350" i="6"/>
  <c r="L350" i="6" s="1"/>
  <c r="K351" i="6"/>
  <c r="L351" i="6" s="1"/>
  <c r="K352" i="6"/>
  <c r="L352" i="6" s="1"/>
  <c r="K353" i="6"/>
  <c r="L353" i="6" s="1"/>
  <c r="K354" i="6"/>
  <c r="L354" i="6" s="1"/>
  <c r="K355" i="6"/>
  <c r="L355" i="6" s="1"/>
  <c r="K356" i="6"/>
  <c r="L356" i="6" s="1"/>
  <c r="K357" i="6"/>
  <c r="L357" i="6" s="1"/>
  <c r="K358" i="6"/>
  <c r="L358" i="6" s="1"/>
  <c r="K359" i="6"/>
  <c r="L359" i="6" s="1"/>
  <c r="K360" i="6"/>
  <c r="L360" i="6" s="1"/>
  <c r="K361" i="6"/>
  <c r="L361" i="6" s="1"/>
  <c r="K362" i="6"/>
  <c r="L362" i="6" s="1"/>
  <c r="K363" i="6"/>
  <c r="L363" i="6" s="1"/>
  <c r="K364" i="6"/>
  <c r="L364" i="6" s="1"/>
  <c r="K365" i="6"/>
  <c r="L365" i="6" s="1"/>
  <c r="K366" i="6"/>
  <c r="L366" i="6" s="1"/>
  <c r="K367" i="6"/>
  <c r="L367" i="6" s="1"/>
  <c r="K368" i="6"/>
  <c r="L368" i="6" s="1"/>
  <c r="K369" i="6"/>
  <c r="L369" i="6" s="1"/>
  <c r="K370" i="6"/>
  <c r="L370" i="6" s="1"/>
  <c r="K371" i="6"/>
  <c r="L371" i="6" s="1"/>
  <c r="K372" i="6"/>
  <c r="L372" i="6" s="1"/>
  <c r="K373" i="6"/>
  <c r="L373" i="6" s="1"/>
  <c r="K374" i="6"/>
  <c r="L374" i="6" s="1"/>
  <c r="K375" i="6"/>
  <c r="L375" i="6" s="1"/>
  <c r="K376" i="6"/>
  <c r="L376" i="6" s="1"/>
  <c r="K377" i="6"/>
  <c r="L377" i="6" s="1"/>
  <c r="K378" i="6"/>
  <c r="L378" i="6" s="1"/>
  <c r="K379" i="6"/>
  <c r="L379" i="6" s="1"/>
  <c r="K380" i="6"/>
  <c r="L380" i="6" s="1"/>
  <c r="K381" i="6"/>
  <c r="L381" i="6" s="1"/>
  <c r="K382" i="6"/>
  <c r="L382" i="6" s="1"/>
  <c r="K383" i="6"/>
  <c r="L383" i="6" s="1"/>
  <c r="K384" i="6"/>
  <c r="L384" i="6" s="1"/>
  <c r="K385" i="6"/>
  <c r="L385" i="6" s="1"/>
  <c r="K386" i="6"/>
  <c r="L386" i="6" s="1"/>
  <c r="K387" i="6"/>
  <c r="L387" i="6" s="1"/>
  <c r="K388" i="6"/>
  <c r="L388" i="6" s="1"/>
  <c r="K389" i="6"/>
  <c r="L389" i="6" s="1"/>
  <c r="K390" i="6"/>
  <c r="L390" i="6" s="1"/>
  <c r="K391" i="6"/>
  <c r="L391" i="6" s="1"/>
  <c r="K392" i="6"/>
  <c r="L392" i="6" s="1"/>
  <c r="K393" i="6"/>
  <c r="L393" i="6" s="1"/>
  <c r="K394" i="6"/>
  <c r="L394" i="6" s="1"/>
  <c r="K395" i="6"/>
  <c r="L395" i="6" s="1"/>
  <c r="K396" i="6"/>
  <c r="L396" i="6" s="1"/>
  <c r="K397" i="6"/>
  <c r="L397" i="6" s="1"/>
  <c r="K398" i="6"/>
  <c r="L398" i="6" s="1"/>
  <c r="K399" i="6"/>
  <c r="L399" i="6" s="1"/>
  <c r="K400" i="6"/>
  <c r="L400" i="6" s="1"/>
  <c r="K401" i="6"/>
  <c r="L401" i="6" s="1"/>
  <c r="K402" i="6"/>
  <c r="L402" i="6" s="1"/>
  <c r="K403" i="6"/>
  <c r="L403" i="6" s="1"/>
  <c r="K404" i="6"/>
  <c r="L404" i="6" s="1"/>
  <c r="K405" i="6"/>
  <c r="L405" i="6" s="1"/>
  <c r="K406" i="6"/>
  <c r="L406" i="6" s="1"/>
  <c r="K407" i="6"/>
  <c r="L407" i="6" s="1"/>
  <c r="K408" i="6"/>
  <c r="L408" i="6" s="1"/>
  <c r="K409" i="6"/>
  <c r="L409" i="6" s="1"/>
  <c r="K410" i="6"/>
  <c r="L410" i="6" s="1"/>
  <c r="K411" i="6"/>
  <c r="L411" i="6" s="1"/>
  <c r="K412" i="6"/>
  <c r="L412" i="6" s="1"/>
  <c r="K413" i="6"/>
  <c r="L413" i="6" s="1"/>
  <c r="K414" i="6"/>
  <c r="L414" i="6" s="1"/>
  <c r="K415" i="6"/>
  <c r="L415" i="6" s="1"/>
  <c r="K416" i="6"/>
  <c r="L416" i="6" s="1"/>
  <c r="K417" i="6"/>
  <c r="L417" i="6" s="1"/>
  <c r="K418" i="6"/>
  <c r="L418" i="6" s="1"/>
  <c r="K419" i="6"/>
  <c r="L419" i="6" s="1"/>
  <c r="K420" i="6"/>
  <c r="L420" i="6" s="1"/>
  <c r="K421" i="6"/>
  <c r="L421" i="6" s="1"/>
  <c r="K422" i="6"/>
  <c r="L422" i="6" s="1"/>
  <c r="K423" i="6"/>
  <c r="L423" i="6" s="1"/>
  <c r="K424" i="6"/>
  <c r="L424" i="6" s="1"/>
  <c r="K425" i="6"/>
  <c r="L425" i="6" s="1"/>
  <c r="K426" i="6"/>
  <c r="L426" i="6" s="1"/>
  <c r="K427" i="6"/>
  <c r="L427" i="6" s="1"/>
  <c r="K428" i="6"/>
  <c r="L428" i="6" s="1"/>
  <c r="K429" i="6"/>
  <c r="L429" i="6" s="1"/>
  <c r="K430" i="6"/>
  <c r="L430" i="6" s="1"/>
  <c r="K431" i="6"/>
  <c r="L431" i="6" s="1"/>
  <c r="K432" i="6"/>
  <c r="L432" i="6" s="1"/>
  <c r="K433" i="6"/>
  <c r="L433" i="6" s="1"/>
  <c r="K434" i="6"/>
  <c r="L434" i="6" s="1"/>
  <c r="K435" i="6"/>
  <c r="L435" i="6" s="1"/>
  <c r="K436" i="6"/>
  <c r="L436" i="6" s="1"/>
  <c r="K437" i="6"/>
  <c r="L437" i="6" s="1"/>
  <c r="K438" i="6"/>
  <c r="L438" i="6" s="1"/>
  <c r="K439" i="6"/>
  <c r="L439" i="6" s="1"/>
  <c r="K440" i="6"/>
  <c r="L440" i="6" s="1"/>
  <c r="K441" i="6"/>
  <c r="L441" i="6" s="1"/>
  <c r="K442" i="6"/>
  <c r="L442" i="6" s="1"/>
  <c r="K443" i="6"/>
  <c r="L443" i="6" s="1"/>
  <c r="K444" i="6"/>
  <c r="L444" i="6" s="1"/>
  <c r="K445" i="6"/>
  <c r="L445" i="6" s="1"/>
  <c r="K446" i="6"/>
  <c r="L446" i="6" s="1"/>
  <c r="K447" i="6"/>
  <c r="L447" i="6" s="1"/>
  <c r="K448" i="6"/>
  <c r="L448" i="6" s="1"/>
  <c r="K449" i="6"/>
  <c r="L449" i="6" s="1"/>
  <c r="K450" i="6"/>
  <c r="L450" i="6" s="1"/>
  <c r="K451" i="6"/>
  <c r="L451" i="6" s="1"/>
  <c r="K452" i="6"/>
  <c r="L452" i="6" s="1"/>
  <c r="K453" i="6"/>
  <c r="L453" i="6" s="1"/>
  <c r="K454" i="6"/>
  <c r="L454" i="6" s="1"/>
  <c r="K455" i="6"/>
  <c r="L455" i="6" s="1"/>
  <c r="K456" i="6"/>
  <c r="L456" i="6" s="1"/>
  <c r="K457" i="6"/>
  <c r="L457" i="6" s="1"/>
  <c r="K458" i="6"/>
  <c r="L458" i="6" s="1"/>
  <c r="K459" i="6"/>
  <c r="L459" i="6" s="1"/>
  <c r="K460" i="6"/>
  <c r="L460" i="6" s="1"/>
  <c r="K461" i="6"/>
  <c r="L461" i="6" s="1"/>
  <c r="K462" i="6"/>
  <c r="L462" i="6" s="1"/>
  <c r="K463" i="6"/>
  <c r="L463" i="6" s="1"/>
  <c r="K464" i="6"/>
  <c r="L464" i="6" s="1"/>
  <c r="K465" i="6"/>
  <c r="L465" i="6" s="1"/>
  <c r="K466" i="6"/>
  <c r="L466" i="6" s="1"/>
  <c r="K467" i="6"/>
  <c r="L467" i="6" s="1"/>
  <c r="K468" i="6"/>
  <c r="L468" i="6" s="1"/>
  <c r="K469" i="6"/>
  <c r="L469" i="6" s="1"/>
  <c r="K470" i="6"/>
  <c r="L470" i="6" s="1"/>
  <c r="K471" i="6"/>
  <c r="L471" i="6" s="1"/>
  <c r="K472" i="6"/>
  <c r="L472" i="6" s="1"/>
  <c r="K473" i="6"/>
  <c r="L473" i="6" s="1"/>
  <c r="K474" i="6"/>
  <c r="L474" i="6" s="1"/>
  <c r="K475" i="6"/>
  <c r="L475" i="6" s="1"/>
  <c r="K476" i="6"/>
  <c r="L476" i="6" s="1"/>
  <c r="K477" i="6"/>
  <c r="L477" i="6" s="1"/>
  <c r="K478" i="6"/>
  <c r="L478" i="6" s="1"/>
  <c r="K479" i="6"/>
  <c r="L479" i="6" s="1"/>
  <c r="K480" i="6"/>
  <c r="L480" i="6" s="1"/>
  <c r="K481" i="6"/>
  <c r="L481" i="6" s="1"/>
  <c r="K482" i="6"/>
  <c r="L482" i="6" s="1"/>
  <c r="K483" i="6"/>
  <c r="L483" i="6" s="1"/>
  <c r="K484" i="6"/>
  <c r="L484" i="6" s="1"/>
  <c r="K485" i="6"/>
  <c r="L485" i="6" s="1"/>
  <c r="K486" i="6"/>
  <c r="L486" i="6" s="1"/>
  <c r="K487" i="6"/>
  <c r="L487" i="6" s="1"/>
  <c r="K488" i="6"/>
  <c r="L488" i="6" s="1"/>
  <c r="K489" i="6"/>
  <c r="L489" i="6" s="1"/>
  <c r="K490" i="6"/>
  <c r="L490" i="6" s="1"/>
  <c r="K491" i="6"/>
  <c r="L491" i="6" s="1"/>
  <c r="K492" i="6"/>
  <c r="L492" i="6" s="1"/>
  <c r="K493" i="6"/>
  <c r="L493" i="6" s="1"/>
  <c r="K494" i="6"/>
  <c r="L494" i="6" s="1"/>
  <c r="K495" i="6"/>
  <c r="L495" i="6" s="1"/>
  <c r="K496" i="6"/>
  <c r="L496" i="6" s="1"/>
  <c r="K497" i="6"/>
  <c r="L497" i="6" s="1"/>
  <c r="K498" i="6"/>
  <c r="L498" i="6" s="1"/>
  <c r="K499" i="6"/>
  <c r="L499" i="6" s="1"/>
  <c r="K500" i="6"/>
  <c r="L500" i="6" s="1"/>
  <c r="K501" i="6"/>
  <c r="L501" i="6" s="1"/>
  <c r="K502" i="6"/>
  <c r="L502" i="6" s="1"/>
  <c r="K503" i="6"/>
  <c r="L503" i="6" s="1"/>
  <c r="K504" i="6"/>
  <c r="L504" i="6" s="1"/>
  <c r="K505" i="6"/>
  <c r="L505" i="6" s="1"/>
  <c r="K506" i="6"/>
  <c r="L506" i="6" s="1"/>
  <c r="K507" i="6"/>
  <c r="L507" i="6" s="1"/>
  <c r="K508" i="6"/>
  <c r="L508" i="6" s="1"/>
  <c r="K509" i="6"/>
  <c r="L509" i="6" s="1"/>
  <c r="K510" i="6"/>
  <c r="L510" i="6" s="1"/>
  <c r="K511" i="6"/>
  <c r="L511" i="6" s="1"/>
  <c r="K512" i="6"/>
  <c r="L512" i="6" s="1"/>
  <c r="K513" i="6"/>
  <c r="L513" i="6" s="1"/>
  <c r="K514" i="6"/>
  <c r="L514" i="6" s="1"/>
  <c r="K515" i="6"/>
  <c r="L515" i="6" s="1"/>
  <c r="K516" i="6"/>
  <c r="L516" i="6" s="1"/>
  <c r="K517" i="6"/>
  <c r="L517" i="6" s="1"/>
  <c r="K518" i="6"/>
  <c r="L518" i="6" s="1"/>
  <c r="K519" i="6"/>
  <c r="L519" i="6" s="1"/>
  <c r="K520" i="6"/>
  <c r="L520" i="6" s="1"/>
  <c r="K521" i="6"/>
  <c r="L521" i="6" s="1"/>
  <c r="K522" i="6"/>
  <c r="L522" i="6" s="1"/>
  <c r="K523" i="6"/>
  <c r="L523" i="6" s="1"/>
  <c r="K524" i="6"/>
  <c r="L524" i="6" s="1"/>
  <c r="K525" i="6"/>
  <c r="L525" i="6" s="1"/>
  <c r="K526" i="6"/>
  <c r="L526" i="6" s="1"/>
  <c r="K527" i="6"/>
  <c r="L527" i="6" s="1"/>
  <c r="K528" i="6"/>
  <c r="L528" i="6" s="1"/>
  <c r="K529" i="6"/>
  <c r="L529" i="6" s="1"/>
  <c r="K530" i="6"/>
  <c r="L530" i="6" s="1"/>
  <c r="K531" i="6"/>
  <c r="L531" i="6" s="1"/>
  <c r="K532" i="6"/>
  <c r="L532" i="6" s="1"/>
  <c r="K533" i="6"/>
  <c r="L533" i="6" s="1"/>
  <c r="K534" i="6"/>
  <c r="L534" i="6" s="1"/>
  <c r="K535" i="6"/>
  <c r="L535" i="6" s="1"/>
  <c r="K536" i="6"/>
  <c r="L536" i="6" s="1"/>
  <c r="K537" i="6"/>
  <c r="L537" i="6" s="1"/>
  <c r="K538" i="6"/>
  <c r="L538" i="6" s="1"/>
  <c r="K539" i="6"/>
  <c r="L539" i="6" s="1"/>
  <c r="K540" i="6"/>
  <c r="L540" i="6" s="1"/>
  <c r="K541" i="6"/>
  <c r="L541" i="6" s="1"/>
  <c r="K542" i="6"/>
  <c r="L542" i="6" s="1"/>
  <c r="K543" i="6"/>
  <c r="L543" i="6" s="1"/>
  <c r="K544" i="6"/>
  <c r="L544" i="6" s="1"/>
  <c r="K545" i="6"/>
  <c r="L545" i="6" s="1"/>
  <c r="K546" i="6"/>
  <c r="L546" i="6" s="1"/>
  <c r="K547" i="6"/>
  <c r="L547" i="6" s="1"/>
  <c r="K548" i="6"/>
  <c r="L548" i="6" s="1"/>
  <c r="K549" i="6"/>
  <c r="L549" i="6" s="1"/>
  <c r="K550" i="6"/>
  <c r="L550" i="6" s="1"/>
  <c r="K551" i="6"/>
  <c r="L551" i="6" s="1"/>
  <c r="K552" i="6"/>
  <c r="L552" i="6" s="1"/>
  <c r="K553" i="6"/>
  <c r="L553" i="6" s="1"/>
  <c r="K554" i="6"/>
  <c r="L554" i="6" s="1"/>
  <c r="K555" i="6"/>
  <c r="L555" i="6" s="1"/>
  <c r="K556" i="6"/>
  <c r="L556" i="6" s="1"/>
  <c r="K557" i="6"/>
  <c r="L557" i="6" s="1"/>
  <c r="K558" i="6"/>
  <c r="L558" i="6" s="1"/>
  <c r="K559" i="6"/>
  <c r="L559" i="6" s="1"/>
  <c r="K560" i="6"/>
  <c r="L560" i="6" s="1"/>
  <c r="K561" i="6"/>
  <c r="L561" i="6" s="1"/>
  <c r="K23" i="6"/>
  <c r="L23" i="6" s="1"/>
  <c r="J12" i="6"/>
  <c r="K12" i="6" s="1"/>
  <c r="H12" i="1"/>
  <c r="I12" i="1" s="1"/>
  <c r="H25" i="1"/>
  <c r="I25" i="1" s="1"/>
  <c r="G35" i="1"/>
  <c r="F35" i="1"/>
  <c r="E35" i="1"/>
  <c r="D35" i="1"/>
  <c r="C35" i="1"/>
  <c r="B35" i="1"/>
  <c r="H32" i="1"/>
  <c r="I32" i="1" s="1"/>
  <c r="H31" i="1"/>
  <c r="I31" i="1" s="1"/>
  <c r="H26" i="1"/>
  <c r="I26" i="1" s="1"/>
  <c r="H28" i="1"/>
  <c r="I28" i="1" s="1"/>
  <c r="H30" i="1"/>
  <c r="I30" i="1" s="1"/>
  <c r="H27" i="1"/>
  <c r="I27" i="1" s="1"/>
  <c r="H34" i="1"/>
  <c r="I34" i="1" s="1"/>
  <c r="H33" i="1"/>
  <c r="I33" i="1" s="1"/>
  <c r="H29" i="1"/>
  <c r="I29" i="1" s="1"/>
  <c r="G17" i="1"/>
  <c r="F17" i="1"/>
  <c r="E17" i="1"/>
  <c r="D17" i="1"/>
  <c r="C17" i="1"/>
  <c r="B17" i="1"/>
  <c r="H7" i="1"/>
  <c r="I7" i="1" s="1"/>
  <c r="H16" i="1"/>
  <c r="I16" i="1" s="1"/>
  <c r="H10" i="1"/>
  <c r="I10" i="1" s="1"/>
  <c r="H8" i="1"/>
  <c r="I8" i="1" s="1"/>
  <c r="H14" i="1"/>
  <c r="I14" i="1" s="1"/>
  <c r="H13" i="1"/>
  <c r="I13" i="1" s="1"/>
  <c r="H11" i="1"/>
  <c r="I11" i="1" s="1"/>
  <c r="H15" i="1"/>
  <c r="I15" i="1" s="1"/>
  <c r="H9" i="1"/>
  <c r="I9" i="1" s="1"/>
  <c r="C30" i="3"/>
  <c r="D30" i="3"/>
  <c r="E30" i="3"/>
  <c r="F30" i="3"/>
  <c r="G30" i="3"/>
  <c r="B30" i="3"/>
  <c r="C23" i="4"/>
  <c r="H23" i="4" s="1"/>
  <c r="I23" i="4" s="1"/>
  <c r="D23" i="4"/>
  <c r="E23" i="4"/>
  <c r="F23" i="4"/>
  <c r="G23" i="4"/>
  <c r="B23" i="4"/>
  <c r="J10" i="6"/>
  <c r="K10" i="6" s="1"/>
  <c r="J16" i="6"/>
  <c r="K16" i="6" s="1"/>
  <c r="J14" i="6"/>
  <c r="K14" i="6" s="1"/>
  <c r="J7" i="6"/>
  <c r="K7" i="6" s="1"/>
  <c r="J8" i="6"/>
  <c r="K8" i="6" s="1"/>
  <c r="J15" i="6"/>
  <c r="K15" i="6" s="1"/>
  <c r="J11" i="6"/>
  <c r="K11" i="6" s="1"/>
  <c r="J9" i="6"/>
  <c r="K9" i="6" s="1"/>
  <c r="J13" i="6"/>
  <c r="K13" i="6" s="1"/>
  <c r="H18" i="4"/>
  <c r="I18" i="4" s="1"/>
  <c r="I32" i="4"/>
  <c r="J32" i="4" s="1"/>
  <c r="I33" i="4"/>
  <c r="J33" i="4" s="1"/>
  <c r="I34" i="4"/>
  <c r="J34" i="4" s="1"/>
  <c r="I35" i="4"/>
  <c r="J35" i="4" s="1"/>
  <c r="I36" i="4"/>
  <c r="J36" i="4" s="1"/>
  <c r="I37" i="4"/>
  <c r="J37" i="4" s="1"/>
  <c r="I38" i="4"/>
  <c r="J38" i="4" s="1"/>
  <c r="I39" i="4"/>
  <c r="J39" i="4" s="1"/>
  <c r="I41" i="4"/>
  <c r="J41" i="4" s="1"/>
  <c r="I42" i="4"/>
  <c r="J42" i="4" s="1"/>
  <c r="I45" i="4"/>
  <c r="J45" i="4" s="1"/>
  <c r="I46" i="4"/>
  <c r="J46" i="4" s="1"/>
  <c r="I47" i="4"/>
  <c r="J47" i="4" s="1"/>
  <c r="I48" i="4"/>
  <c r="J48" i="4" s="1"/>
  <c r="I49" i="4"/>
  <c r="J49" i="4" s="1"/>
  <c r="I50" i="4"/>
  <c r="J50" i="4" s="1"/>
  <c r="I51" i="4"/>
  <c r="J51" i="4" s="1"/>
  <c r="I52" i="4"/>
  <c r="J52" i="4" s="1"/>
  <c r="I53" i="4"/>
  <c r="J53" i="4" s="1"/>
  <c r="I54" i="4"/>
  <c r="J54" i="4" s="1"/>
  <c r="I56" i="4"/>
  <c r="J56" i="4" s="1"/>
  <c r="I57" i="4"/>
  <c r="J57" i="4" s="1"/>
  <c r="I58" i="4"/>
  <c r="J58" i="4" s="1"/>
  <c r="I59" i="4"/>
  <c r="J59" i="4" s="1"/>
  <c r="I60" i="4"/>
  <c r="J60" i="4" s="1"/>
  <c r="I61" i="4"/>
  <c r="J61" i="4" s="1"/>
  <c r="I62" i="4"/>
  <c r="J62" i="4" s="1"/>
  <c r="I63" i="4"/>
  <c r="J63" i="4" s="1"/>
  <c r="I64" i="4"/>
  <c r="J64" i="4" s="1"/>
  <c r="I65" i="4"/>
  <c r="J65" i="4" s="1"/>
  <c r="I66" i="4"/>
  <c r="J66" i="4" s="1"/>
  <c r="I67" i="4"/>
  <c r="J67" i="4" s="1"/>
  <c r="I68" i="4"/>
  <c r="J68" i="4" s="1"/>
  <c r="I69" i="4"/>
  <c r="J69" i="4" s="1"/>
  <c r="I72" i="4"/>
  <c r="J72" i="4" s="1"/>
  <c r="I73" i="4"/>
  <c r="J73" i="4" s="1"/>
  <c r="I75" i="4"/>
  <c r="J75" i="4" s="1"/>
  <c r="I76" i="4"/>
  <c r="J76" i="4" s="1"/>
  <c r="I77" i="4"/>
  <c r="J77" i="4" s="1"/>
  <c r="I78" i="4"/>
  <c r="J78" i="4" s="1"/>
  <c r="I79" i="4"/>
  <c r="J79" i="4" s="1"/>
  <c r="I80" i="4"/>
  <c r="J80" i="4" s="1"/>
  <c r="I81" i="4"/>
  <c r="J81" i="4" s="1"/>
  <c r="I82" i="4"/>
  <c r="J82" i="4" s="1"/>
  <c r="I83" i="4"/>
  <c r="J83" i="4" s="1"/>
  <c r="I84" i="4"/>
  <c r="J84" i="4" s="1"/>
  <c r="I85" i="4"/>
  <c r="J85" i="4" s="1"/>
  <c r="I86" i="4"/>
  <c r="J86" i="4" s="1"/>
  <c r="I87" i="4"/>
  <c r="J87" i="4" s="1"/>
  <c r="I88" i="4"/>
  <c r="J88" i="4" s="1"/>
  <c r="I89" i="4"/>
  <c r="J89" i="4" s="1"/>
  <c r="I90" i="4"/>
  <c r="J90" i="4" s="1"/>
  <c r="I92" i="4"/>
  <c r="J92" i="4" s="1"/>
  <c r="I93" i="4"/>
  <c r="J93" i="4" s="1"/>
  <c r="I95" i="4"/>
  <c r="J95" i="4" s="1"/>
  <c r="I96" i="4"/>
  <c r="J96" i="4" s="1"/>
  <c r="I97" i="4"/>
  <c r="J97" i="4" s="1"/>
  <c r="I98" i="4"/>
  <c r="J98" i="4" s="1"/>
  <c r="I99" i="4"/>
  <c r="J99" i="4" s="1"/>
  <c r="I100" i="4"/>
  <c r="J100" i="4" s="1"/>
  <c r="I101" i="4"/>
  <c r="J101" i="4" s="1"/>
  <c r="I102" i="4"/>
  <c r="J102" i="4" s="1"/>
  <c r="I103" i="4"/>
  <c r="J103" i="4" s="1"/>
  <c r="I104" i="4"/>
  <c r="J104" i="4" s="1"/>
  <c r="I105" i="4"/>
  <c r="J105" i="4"/>
  <c r="I106" i="4"/>
  <c r="J106" i="4" s="1"/>
  <c r="I107" i="4"/>
  <c r="J107" i="4" s="1"/>
  <c r="I108" i="4"/>
  <c r="J108" i="4" s="1"/>
  <c r="I110" i="4"/>
  <c r="J110" i="4" s="1"/>
  <c r="I111" i="4"/>
  <c r="J111" i="4" s="1"/>
  <c r="I112" i="4"/>
  <c r="J112" i="4" s="1"/>
  <c r="I113" i="4"/>
  <c r="J113" i="4" s="1"/>
  <c r="I114" i="4"/>
  <c r="J114" i="4" s="1"/>
  <c r="I115" i="4"/>
  <c r="J115" i="4" s="1"/>
  <c r="I117" i="4"/>
  <c r="J117" i="4" s="1"/>
  <c r="I118" i="4"/>
  <c r="J118" i="4" s="1"/>
  <c r="I119" i="4"/>
  <c r="J119" i="4" s="1"/>
  <c r="I120" i="4"/>
  <c r="J120" i="4" s="1"/>
  <c r="I121" i="4"/>
  <c r="J121" i="4" s="1"/>
  <c r="I122" i="4"/>
  <c r="J122" i="4" s="1"/>
  <c r="I123" i="4"/>
  <c r="J123" i="4" s="1"/>
  <c r="I124" i="4"/>
  <c r="J124" i="4" s="1"/>
  <c r="I125" i="4"/>
  <c r="J125" i="4" s="1"/>
  <c r="I126" i="4"/>
  <c r="J126" i="4" s="1"/>
  <c r="I127" i="4"/>
  <c r="J127" i="4" s="1"/>
  <c r="I128" i="4"/>
  <c r="J128" i="4" s="1"/>
  <c r="I129" i="4"/>
  <c r="J129" i="4" s="1"/>
  <c r="I130" i="4"/>
  <c r="J130" i="4" s="1"/>
  <c r="I131" i="4"/>
  <c r="J131" i="4" s="1"/>
  <c r="I132" i="4"/>
  <c r="J132" i="4" s="1"/>
  <c r="I133" i="4"/>
  <c r="J133" i="4" s="1"/>
  <c r="I134" i="4"/>
  <c r="J134" i="4" s="1"/>
  <c r="I135" i="4"/>
  <c r="J135" i="4" s="1"/>
  <c r="I136" i="4"/>
  <c r="J136" i="4" s="1"/>
  <c r="I137" i="4"/>
  <c r="J137" i="4" s="1"/>
  <c r="I139" i="4"/>
  <c r="J139" i="4" s="1"/>
  <c r="I140" i="4"/>
  <c r="J140" i="4" s="1"/>
  <c r="I141" i="4"/>
  <c r="J141" i="4" s="1"/>
  <c r="I142" i="4"/>
  <c r="J142" i="4" s="1"/>
  <c r="I143" i="4"/>
  <c r="J143" i="4" s="1"/>
  <c r="I144" i="4"/>
  <c r="J144" i="4" s="1"/>
  <c r="I145" i="4"/>
  <c r="J145" i="4" s="1"/>
  <c r="I146" i="4"/>
  <c r="J146" i="4" s="1"/>
  <c r="I147" i="4"/>
  <c r="J147" i="4" s="1"/>
  <c r="I149" i="4"/>
  <c r="J149" i="4" s="1"/>
  <c r="I150" i="4"/>
  <c r="J150" i="4" s="1"/>
  <c r="I151" i="4"/>
  <c r="J151" i="4" s="1"/>
  <c r="I152" i="4"/>
  <c r="J152" i="4" s="1"/>
  <c r="I154" i="4"/>
  <c r="J154" i="4" s="1"/>
  <c r="I155" i="4"/>
  <c r="J155" i="4" s="1"/>
  <c r="I156" i="4"/>
  <c r="J156" i="4" s="1"/>
  <c r="I157" i="4"/>
  <c r="J157" i="4"/>
  <c r="I158" i="4"/>
  <c r="J158" i="4" s="1"/>
  <c r="I159" i="4"/>
  <c r="J159" i="4" s="1"/>
  <c r="I160" i="4"/>
  <c r="J160" i="4" s="1"/>
  <c r="I162" i="4"/>
  <c r="J162" i="4" s="1"/>
  <c r="I163" i="4"/>
  <c r="J163" i="4" s="1"/>
  <c r="I164" i="4"/>
  <c r="J164" i="4" s="1"/>
  <c r="I165" i="4"/>
  <c r="J165" i="4" s="1"/>
  <c r="I166" i="4"/>
  <c r="J166" i="4" s="1"/>
  <c r="I167" i="4"/>
  <c r="J167" i="4" s="1"/>
  <c r="I168" i="4"/>
  <c r="J168" i="4" s="1"/>
  <c r="I169" i="4"/>
  <c r="J169" i="4" s="1"/>
  <c r="I170" i="4"/>
  <c r="J170" i="4" s="1"/>
  <c r="I172" i="4"/>
  <c r="J172" i="4" s="1"/>
  <c r="I173" i="4"/>
  <c r="J173" i="4" s="1"/>
  <c r="I174" i="4"/>
  <c r="J174" i="4" s="1"/>
  <c r="I175" i="4"/>
  <c r="J175" i="4" s="1"/>
  <c r="I176" i="4"/>
  <c r="J176" i="4" s="1"/>
  <c r="I177" i="4"/>
  <c r="J177" i="4" s="1"/>
  <c r="I178" i="4"/>
  <c r="J178" i="4" s="1"/>
  <c r="I179" i="4"/>
  <c r="J179" i="4" s="1"/>
  <c r="I181" i="4"/>
  <c r="J181" i="4" s="1"/>
  <c r="I182" i="4"/>
  <c r="J182" i="4" s="1"/>
  <c r="I183" i="4"/>
  <c r="J183" i="4" s="1"/>
  <c r="I184" i="4"/>
  <c r="J184" i="4" s="1"/>
  <c r="I185" i="4"/>
  <c r="J185" i="4" s="1"/>
  <c r="I188" i="4"/>
  <c r="J188" i="4" s="1"/>
  <c r="I189" i="4"/>
  <c r="J189" i="4" s="1"/>
  <c r="I190" i="4"/>
  <c r="J190" i="4" s="1"/>
  <c r="I191" i="4"/>
  <c r="J191" i="4" s="1"/>
  <c r="I192" i="4"/>
  <c r="J192" i="4" s="1"/>
  <c r="I193" i="4"/>
  <c r="J193" i="4" s="1"/>
  <c r="I196" i="4"/>
  <c r="J196" i="4" s="1"/>
  <c r="I198" i="4"/>
  <c r="J198" i="4" s="1"/>
  <c r="I199" i="4"/>
  <c r="J199" i="4" s="1"/>
  <c r="I200" i="4"/>
  <c r="J200" i="4" s="1"/>
  <c r="I201" i="4"/>
  <c r="J201" i="4" s="1"/>
  <c r="I202" i="4"/>
  <c r="J202" i="4" s="1"/>
  <c r="I204" i="4"/>
  <c r="J204" i="4" s="1"/>
  <c r="I205" i="4"/>
  <c r="J205" i="4" s="1"/>
  <c r="I206" i="4"/>
  <c r="J206" i="4" s="1"/>
  <c r="I207" i="4"/>
  <c r="J207" i="4" s="1"/>
  <c r="I208" i="4"/>
  <c r="J208" i="4" s="1"/>
  <c r="I209" i="4"/>
  <c r="J209" i="4" s="1"/>
  <c r="I210" i="4"/>
  <c r="J210" i="4" s="1"/>
  <c r="I211" i="4"/>
  <c r="J211" i="4" s="1"/>
  <c r="I212" i="4"/>
  <c r="J212" i="4" s="1"/>
  <c r="I213" i="4"/>
  <c r="J213" i="4" s="1"/>
  <c r="I214" i="4"/>
  <c r="J214" i="4" s="1"/>
  <c r="I215" i="4"/>
  <c r="J215" i="4" s="1"/>
  <c r="I216" i="4"/>
  <c r="J216" i="4" s="1"/>
  <c r="I217" i="4"/>
  <c r="J217" i="4" s="1"/>
  <c r="I218" i="4"/>
  <c r="J218" i="4" s="1"/>
  <c r="I219" i="4"/>
  <c r="J219" i="4" s="1"/>
  <c r="I220" i="4"/>
  <c r="J220" i="4" s="1"/>
  <c r="I221" i="4"/>
  <c r="J221" i="4" s="1"/>
  <c r="I222" i="4"/>
  <c r="J222" i="4" s="1"/>
  <c r="I223" i="4"/>
  <c r="J223" i="4" s="1"/>
  <c r="I224" i="4"/>
  <c r="J224" i="4" s="1"/>
  <c r="I225" i="4"/>
  <c r="J225" i="4" s="1"/>
  <c r="I226" i="4"/>
  <c r="J226" i="4" s="1"/>
  <c r="I227" i="4"/>
  <c r="J227" i="4" s="1"/>
  <c r="I228" i="4"/>
  <c r="J228" i="4" s="1"/>
  <c r="I229" i="4"/>
  <c r="J229" i="4" s="1"/>
  <c r="I233" i="4"/>
  <c r="J233" i="4" s="1"/>
  <c r="I234" i="4"/>
  <c r="J234" i="4" s="1"/>
  <c r="I235" i="4"/>
  <c r="J235" i="4" s="1"/>
  <c r="I236" i="4"/>
  <c r="J236" i="4" s="1"/>
  <c r="I237" i="4"/>
  <c r="J237" i="4" s="1"/>
  <c r="I238" i="4"/>
  <c r="J238" i="4" s="1"/>
  <c r="I239" i="4"/>
  <c r="J239" i="4" s="1"/>
  <c r="I240" i="4"/>
  <c r="J240" i="4" s="1"/>
  <c r="I241" i="4"/>
  <c r="J241" i="4" s="1"/>
  <c r="I242" i="4"/>
  <c r="J242" i="4" s="1"/>
  <c r="I243" i="4"/>
  <c r="J243" i="4" s="1"/>
  <c r="I244" i="4"/>
  <c r="J244" i="4" s="1"/>
  <c r="I245" i="4"/>
  <c r="J245" i="4" s="1"/>
  <c r="I246" i="4"/>
  <c r="J246" i="4" s="1"/>
  <c r="I247" i="4"/>
  <c r="J247" i="4" s="1"/>
  <c r="I248" i="4"/>
  <c r="J248" i="4" s="1"/>
  <c r="I249" i="4"/>
  <c r="J249" i="4" s="1"/>
  <c r="I250" i="4"/>
  <c r="J250" i="4" s="1"/>
  <c r="I31" i="4"/>
  <c r="J31" i="4" s="1"/>
  <c r="H14" i="4"/>
  <c r="I14" i="4" s="1"/>
  <c r="H15" i="4"/>
  <c r="I15" i="4" s="1"/>
  <c r="H20" i="4"/>
  <c r="I20" i="4" s="1"/>
  <c r="H16" i="4"/>
  <c r="I16" i="4" s="1"/>
  <c r="H21" i="4"/>
  <c r="I21" i="4" s="1"/>
  <c r="H19" i="4"/>
  <c r="I19" i="4" s="1"/>
  <c r="H17" i="4"/>
  <c r="I17" i="4" s="1"/>
  <c r="H22" i="4"/>
  <c r="I22" i="4" s="1"/>
  <c r="H13" i="4"/>
  <c r="I13" i="4" s="1"/>
  <c r="H27" i="3"/>
  <c r="I27" i="3" s="1"/>
  <c r="H29" i="3"/>
  <c r="I29" i="3" s="1"/>
  <c r="H28" i="3"/>
  <c r="I28" i="3" s="1"/>
  <c r="H26" i="3"/>
  <c r="I26" i="3" s="1"/>
  <c r="H25" i="3"/>
  <c r="I25" i="3" s="1"/>
  <c r="H24" i="3"/>
  <c r="I24" i="3" s="1"/>
  <c r="H23" i="3"/>
  <c r="I23" i="3" s="1"/>
  <c r="H22" i="3"/>
  <c r="I22" i="3" s="1"/>
  <c r="H21" i="3"/>
  <c r="I21" i="3" s="1"/>
  <c r="H20" i="3"/>
  <c r="I20" i="3" s="1"/>
  <c r="I38" i="3"/>
  <c r="J38" i="3" s="1"/>
  <c r="I39" i="3"/>
  <c r="J39" i="3" s="1"/>
  <c r="I40" i="3"/>
  <c r="J40" i="3" s="1"/>
  <c r="I41" i="3"/>
  <c r="J41" i="3" s="1"/>
  <c r="I42" i="3"/>
  <c r="J42" i="3" s="1"/>
  <c r="I43" i="3"/>
  <c r="J43" i="3" s="1"/>
  <c r="I44" i="3"/>
  <c r="J44" i="3" s="1"/>
  <c r="I45" i="3"/>
  <c r="J45" i="3" s="1"/>
  <c r="I46" i="3"/>
  <c r="J46" i="3" s="1"/>
  <c r="I47" i="3"/>
  <c r="J47" i="3" s="1"/>
  <c r="I48" i="3"/>
  <c r="J48" i="3" s="1"/>
  <c r="I49" i="3"/>
  <c r="J49" i="3" s="1"/>
  <c r="I50" i="3"/>
  <c r="J50" i="3" s="1"/>
  <c r="I51" i="3"/>
  <c r="J51" i="3" s="1"/>
  <c r="I52" i="3"/>
  <c r="J52" i="3" s="1"/>
  <c r="I53" i="3"/>
  <c r="J53" i="3" s="1"/>
  <c r="I54" i="3"/>
  <c r="J54" i="3" s="1"/>
  <c r="I55" i="3"/>
  <c r="J55" i="3" s="1"/>
  <c r="I56" i="3"/>
  <c r="J56" i="3" s="1"/>
  <c r="I57" i="3"/>
  <c r="J57" i="3" s="1"/>
  <c r="I58" i="3"/>
  <c r="J58" i="3" s="1"/>
  <c r="I59" i="3"/>
  <c r="J59" i="3" s="1"/>
  <c r="I60" i="3"/>
  <c r="J60" i="3" s="1"/>
  <c r="I61" i="3"/>
  <c r="J61" i="3" s="1"/>
  <c r="I62" i="3"/>
  <c r="J62" i="3" s="1"/>
  <c r="I63" i="3"/>
  <c r="J63" i="3" s="1"/>
  <c r="I64" i="3"/>
  <c r="J64" i="3" s="1"/>
  <c r="I65" i="3"/>
  <c r="J65" i="3" s="1"/>
  <c r="I66" i="3"/>
  <c r="J66" i="3" s="1"/>
  <c r="I67" i="3"/>
  <c r="J67" i="3" s="1"/>
  <c r="I68" i="3"/>
  <c r="J68" i="3" s="1"/>
  <c r="I69" i="3"/>
  <c r="J69" i="3" s="1"/>
  <c r="I70" i="3"/>
  <c r="J70" i="3" s="1"/>
  <c r="I71" i="3"/>
  <c r="J71" i="3" s="1"/>
  <c r="I72" i="3"/>
  <c r="J72" i="3" s="1"/>
  <c r="I73" i="3"/>
  <c r="J73" i="3" s="1"/>
  <c r="I74" i="3"/>
  <c r="J74" i="3" s="1"/>
  <c r="I75" i="3"/>
  <c r="J75" i="3" s="1"/>
  <c r="I76" i="3"/>
  <c r="J76" i="3" s="1"/>
  <c r="I77" i="3"/>
  <c r="J77" i="3" s="1"/>
  <c r="I78" i="3"/>
  <c r="J78" i="3" s="1"/>
  <c r="I79" i="3"/>
  <c r="J79" i="3" s="1"/>
  <c r="I80" i="3"/>
  <c r="J80" i="3" s="1"/>
  <c r="I81" i="3"/>
  <c r="J81" i="3" s="1"/>
  <c r="I82" i="3"/>
  <c r="J82" i="3" s="1"/>
  <c r="I83" i="3"/>
  <c r="J83" i="3" s="1"/>
  <c r="I84" i="3"/>
  <c r="J84" i="3" s="1"/>
  <c r="I85" i="3"/>
  <c r="J85" i="3" s="1"/>
  <c r="I86" i="3"/>
  <c r="J86" i="3" s="1"/>
  <c r="I87" i="3"/>
  <c r="J87" i="3" s="1"/>
  <c r="I88" i="3"/>
  <c r="J88" i="3" s="1"/>
  <c r="I89" i="3"/>
  <c r="J89" i="3" s="1"/>
  <c r="I90" i="3"/>
  <c r="J90" i="3" s="1"/>
  <c r="I91" i="3"/>
  <c r="J91" i="3" s="1"/>
  <c r="I92" i="3"/>
  <c r="J92" i="3" s="1"/>
  <c r="I93" i="3"/>
  <c r="J93" i="3" s="1"/>
  <c r="I94" i="3"/>
  <c r="J94" i="3" s="1"/>
  <c r="I95" i="3"/>
  <c r="J95" i="3" s="1"/>
  <c r="I96" i="3"/>
  <c r="J96" i="3" s="1"/>
  <c r="I97" i="3"/>
  <c r="J97" i="3" s="1"/>
  <c r="I98" i="3"/>
  <c r="J98" i="3" s="1"/>
  <c r="I99" i="3"/>
  <c r="J99" i="3" s="1"/>
  <c r="I100" i="3"/>
  <c r="J100" i="3" s="1"/>
  <c r="I101" i="3"/>
  <c r="J101" i="3" s="1"/>
  <c r="I102" i="3"/>
  <c r="J102" i="3" s="1"/>
  <c r="I103" i="3"/>
  <c r="J103" i="3" s="1"/>
  <c r="I104" i="3"/>
  <c r="J104" i="3" s="1"/>
  <c r="I105" i="3"/>
  <c r="J105" i="3" s="1"/>
  <c r="I106" i="3"/>
  <c r="J106" i="3" s="1"/>
  <c r="I107" i="3"/>
  <c r="J107" i="3" s="1"/>
  <c r="I108" i="3"/>
  <c r="J108" i="3" s="1"/>
  <c r="I109" i="3"/>
  <c r="J109" i="3" s="1"/>
  <c r="I110" i="3"/>
  <c r="J110" i="3" s="1"/>
  <c r="I37" i="3"/>
  <c r="J37" i="3" s="1"/>
  <c r="J15" i="2"/>
  <c r="J16" i="2"/>
  <c r="J17" i="2"/>
  <c r="J18" i="2"/>
  <c r="J19" i="2"/>
  <c r="H16" i="2"/>
  <c r="I16" i="2" s="1"/>
  <c r="H17" i="2"/>
  <c r="I17" i="2" s="1"/>
  <c r="H18" i="2"/>
  <c r="I18" i="2" s="1"/>
  <c r="B19" i="2"/>
  <c r="J10" i="2"/>
  <c r="J11" i="2"/>
  <c r="J12" i="2"/>
  <c r="J13" i="2"/>
  <c r="J14" i="2"/>
  <c r="J9" i="2"/>
  <c r="I9" i="2"/>
  <c r="H29" i="2"/>
  <c r="I29" i="2" s="1"/>
  <c r="H34" i="2"/>
  <c r="I34" i="2" s="1"/>
  <c r="H35" i="2"/>
  <c r="I35" i="2" s="1"/>
  <c r="H32" i="2"/>
  <c r="H30" i="2"/>
  <c r="I30" i="2" s="1"/>
  <c r="H27" i="2"/>
  <c r="I27" i="2" s="1"/>
  <c r="H28" i="2"/>
  <c r="I28" i="2" s="1"/>
  <c r="H26" i="2"/>
  <c r="I26" i="2" s="1"/>
  <c r="H33" i="2"/>
  <c r="H31" i="2"/>
  <c r="H15" i="2"/>
  <c r="I15" i="2" s="1"/>
  <c r="H13" i="2"/>
  <c r="I13" i="2" s="1"/>
  <c r="H9" i="2"/>
  <c r="H12" i="2"/>
  <c r="I12" i="2" s="1"/>
  <c r="H11" i="2"/>
  <c r="I11" i="2" s="1"/>
  <c r="H10" i="2"/>
  <c r="I10" i="2" s="1"/>
  <c r="H14" i="2"/>
  <c r="I14" i="2" s="1"/>
  <c r="C36" i="2"/>
  <c r="D36" i="2"/>
  <c r="E36" i="2"/>
  <c r="F36" i="2"/>
  <c r="G36" i="2"/>
  <c r="D19" i="2"/>
  <c r="E19" i="2"/>
  <c r="F19" i="2"/>
  <c r="G19" i="2"/>
  <c r="C19" i="2"/>
  <c r="H19" i="2" s="1"/>
  <c r="H30" i="3" l="1"/>
  <c r="I30" i="3" s="1"/>
  <c r="H35" i="1"/>
  <c r="I35" i="1" s="1"/>
  <c r="H17" i="1"/>
  <c r="I17" i="1" s="1"/>
  <c r="I33" i="2"/>
  <c r="I32" i="2"/>
  <c r="I31" i="2"/>
  <c r="H36" i="2"/>
  <c r="I36" i="2" s="1"/>
  <c r="I19" i="2"/>
</calcChain>
</file>

<file path=xl/sharedStrings.xml><?xml version="1.0" encoding="utf-8"?>
<sst xmlns="http://schemas.openxmlformats.org/spreadsheetml/2006/main" count="1691" uniqueCount="1022">
  <si>
    <t>total</t>
  </si>
  <si>
    <t>Surface Grand Est (ha)</t>
  </si>
  <si>
    <t>Départements</t>
  </si>
  <si>
    <t xml:space="preserve">
Prairie sensible  (PS)</t>
  </si>
  <si>
    <t>Evolution des surfaces des PS par départements</t>
  </si>
  <si>
    <t>Evolution des surfaces des PS 2018 par départements</t>
  </si>
  <si>
    <t>Variation de cette évolution depuis 2018</t>
  </si>
  <si>
    <t xml:space="preserve">
NATURA 2000  (N2000)
ZPS</t>
  </si>
  <si>
    <t>Natura 2000 (ha)</t>
  </si>
  <si>
    <t>Part dans le Grand Est</t>
  </si>
  <si>
    <t>Superficie ZPS (ha)</t>
  </si>
  <si>
    <t>NB sites ZPS</t>
  </si>
  <si>
    <t>Chiffres (INPN)</t>
  </si>
  <si>
    <t xml:space="preserve">
NATURA 2000  (N2000)
ZSC</t>
  </si>
  <si>
    <t>NB sites ZSC</t>
  </si>
  <si>
    <t>Superficie ZSC (ha)</t>
  </si>
  <si>
    <t xml:space="preserve">Certaines surfaces en prairie et pâturage permanent sont qualifiées de sensibles, 
Ref MASA - PAC 2015
Pour ces surfaces, l'exploitant doit conserver la surface en prairie permanente, il ne peut ni la labourer, ni la convertir en terre arable ou culture permanente, sauf à s'exposer à une réduction / sanction sur son paiement vert et à une obligation de réimplantation l'année suivante, Le travail superficiel du sol est cependant autorisé sur ces surfaces, par exemple pour permettre un sursemis,
Les prairies sensibles sont les surfaces qui étaient prairie ou pâturage permanent en 2014 et qui sont :
   - présentes dans les zones Natura 2000 pour les landes, parcours et estives ;
   - présentes dans des zones déterminées sur la base de leur richesse en biodiversité au sein des zones Natura 2000, pour les prairies naturelles,
</t>
  </si>
  <si>
    <t>Variation de l'évolution du zonage initial</t>
  </si>
  <si>
    <t>FR1112002</t>
  </si>
  <si>
    <t>Bassée et plaines adjacentes</t>
  </si>
  <si>
    <t>FR2110001</t>
  </si>
  <si>
    <t>Lacs de la forêt d'Orient</t>
  </si>
  <si>
    <t>FR2110002</t>
  </si>
  <si>
    <t>Lac du Der</t>
  </si>
  <si>
    <t>FR2110091</t>
  </si>
  <si>
    <t>Étang de la Horre</t>
  </si>
  <si>
    <t>FR2112001</t>
  </si>
  <si>
    <t>Herbages et cultures des vallées de la Voire, de l'Héronne et de la Laines</t>
  </si>
  <si>
    <t>FR2112002</t>
  </si>
  <si>
    <t>Herbages et cultures autour du lac du Der</t>
  </si>
  <si>
    <t>FR2112003</t>
  </si>
  <si>
    <t>Étangs de Belval et d'Etoges</t>
  </si>
  <si>
    <t>FR2112004</t>
  </si>
  <si>
    <t>Confluence des vallées de la Meuse et de la Chiers</t>
  </si>
  <si>
    <t>FR2112005</t>
  </si>
  <si>
    <t>Vallée de l'Aisne en aval de Château Porcien</t>
  </si>
  <si>
    <t>FR2112006</t>
  </si>
  <si>
    <t>Confluence des vallées de l'Aisne et de l'Aire</t>
  </si>
  <si>
    <t>FR2112008</t>
  </si>
  <si>
    <t>Vallée de l'Aisne à Mouron</t>
  </si>
  <si>
    <t>FR2112009</t>
  </si>
  <si>
    <t>Étangs d'Argonne</t>
  </si>
  <si>
    <t>FR2112010</t>
  </si>
  <si>
    <t>Barrois et forêt de Clairvaux</t>
  </si>
  <si>
    <t>FR2112011</t>
  </si>
  <si>
    <t>Bassigny</t>
  </si>
  <si>
    <t>FR2112012</t>
  </si>
  <si>
    <t>Marigny, Superbe, vallée de l'Aube</t>
  </si>
  <si>
    <t>FR2112013</t>
  </si>
  <si>
    <t>Plateau ardennais</t>
  </si>
  <si>
    <t>FR2212004</t>
  </si>
  <si>
    <t>Forêts de Thiérache : Hirson et Saint-Michel</t>
  </si>
  <si>
    <t>FR4110007</t>
  </si>
  <si>
    <t>Lac de Madine et étangs de Pannes</t>
  </si>
  <si>
    <t>FR4110060</t>
  </si>
  <si>
    <t>Etang de Lachaussée et zones voisines</t>
  </si>
  <si>
    <t>FR4110061</t>
  </si>
  <si>
    <t>Marais de Pagny-sur-Meuse</t>
  </si>
  <si>
    <t>FR4110062</t>
  </si>
  <si>
    <t>Marais de Francaltroff-Estroff, de Lening et d'Albe</t>
  </si>
  <si>
    <t>FR4112000</t>
  </si>
  <si>
    <t>Plaine et étang du Bischwald</t>
  </si>
  <si>
    <t>FR4112001</t>
  </si>
  <si>
    <t>Forêts et zones humides du pays de Spincourt</t>
  </si>
  <si>
    <t>FR4112002</t>
  </si>
  <si>
    <t>Etangs du Lindre, forêt de Romersberg et zones voisines</t>
  </si>
  <si>
    <t>FR4112003</t>
  </si>
  <si>
    <t>Massif vosgien</t>
  </si>
  <si>
    <t>FR4112004</t>
  </si>
  <si>
    <t>Forêt humide de la Reine et Caténa de Rangeval</t>
  </si>
  <si>
    <t>FR4112005</t>
  </si>
  <si>
    <t>Vallée de la Meuse (secteur de Stenay)</t>
  </si>
  <si>
    <t>FR4112006</t>
  </si>
  <si>
    <t>Forêts, rochers et étangs du pays de Bitche</t>
  </si>
  <si>
    <t>FR4112008</t>
  </si>
  <si>
    <t>Vallée de la Meuse</t>
  </si>
  <si>
    <t>FR4112009</t>
  </si>
  <si>
    <t>Forêts et étangs d'Argonne et vallée de l'Ornain</t>
  </si>
  <si>
    <t>FR4112011</t>
  </si>
  <si>
    <t>Bassigny, partie Lorraine</t>
  </si>
  <si>
    <t>FR4112012</t>
  </si>
  <si>
    <t>Jarny - Mars-la-Tour</t>
  </si>
  <si>
    <t>FR4112013</t>
  </si>
  <si>
    <t>Marais de Vittoncourt</t>
  </si>
  <si>
    <t>FR4112014</t>
  </si>
  <si>
    <t>Marais d'Ipplling</t>
  </si>
  <si>
    <t>FR4211790</t>
  </si>
  <si>
    <t>Forêt de Haguenau</t>
  </si>
  <si>
    <t>FR4211799</t>
  </si>
  <si>
    <t>Vosges du Nord</t>
  </si>
  <si>
    <t>FR4211807</t>
  </si>
  <si>
    <t>Hautes-Vosges, Haut-Rhin</t>
  </si>
  <si>
    <t>FR4211808</t>
  </si>
  <si>
    <t>Zones agricoles de la Hardt</t>
  </si>
  <si>
    <t>FR4211809</t>
  </si>
  <si>
    <t>Forêt domaniale de la Harth</t>
  </si>
  <si>
    <t>FR4211810</t>
  </si>
  <si>
    <t>Vallée du Rhin de Strasbourg à Marckolsheim</t>
  </si>
  <si>
    <t>FR4211811</t>
  </si>
  <si>
    <t>Vallée du Rhin de Lauterbourg à Strasbourg</t>
  </si>
  <si>
    <t>FR4211812</t>
  </si>
  <si>
    <t>Vallée du Rhin d'Artzenheim à Village-Neuf</t>
  </si>
  <si>
    <t>FR4211814</t>
  </si>
  <si>
    <t>Crêtes du Donon-Schneeberg, Bas-Rhin</t>
  </si>
  <si>
    <t>FR4212813</t>
  </si>
  <si>
    <t>Ried de Colmar à Sélestat, Bas-Rhin</t>
  </si>
  <si>
    <t>FR4312015</t>
  </si>
  <si>
    <t>Vallée de la Lanterne</t>
  </si>
  <si>
    <t>FR4312019</t>
  </si>
  <si>
    <t>Étangs et vallées du Territoire de Belfort</t>
  </si>
  <si>
    <t>FR4312024</t>
  </si>
  <si>
    <t>Piémont Vosgien</t>
  </si>
  <si>
    <t>FR4312028</t>
  </si>
  <si>
    <t>Plateau des mille étangs</t>
  </si>
  <si>
    <t xml:space="preserve">INPN - le réseau Natura 2000 :
Le réseau Natura 2000 s’inscrit au coeur de la politique de conservation de la nature de l’Union européenne et est un élément clé de l’objectif visant à enrayer l’érosion de la biodiversité,
Ce réseau mis en place en application de la  Directive "Oiseaux" datant de 1979 et de la Directive "Habitats" datant de 1992 vise à assurer la survie à long terme des espèces et des habitats particulièrement menacés, à forts enjeux de conservation en Europe, Il est constitué d’un ensemble de sites naturels, terrestres et marins, identifiés pour la rareté ou la fragilité des espèces de la flore et de la faune sauvage et des milieux naturels qu’ils abritent,
La structuration de ce réseau comprend : 
    - Des Zones de Protection Spéciales (ZPS), visant la conservation des espèces d'oiseaux sauvages figurant à l'annexe I de la Directive "Oiseaux" ou qui servent d'aires de reproduction, de mue, d'hivernage ou de zones de relais à des oiseaux migrateurs ;
    - Des Zones Spéciales de Conservation (ZSC) visant la conservation des types d'habitats et des espèces animales et végétales figurant aux annexes I et II de la Directive "Habitats",
La désignation des ZPS relève d’une décision nationale, se traduisant par un arrêté ministériel, sans nécessiter un dialogue préalable avec la Commission européenne,
</t>
  </si>
  <si>
    <t>Anciennes carrières souterraines de Chevillon et Fontaines sur Marne</t>
  </si>
  <si>
    <t>FR2102001</t>
  </si>
  <si>
    <t>Bois d'Humegnil-Epothemont</t>
  </si>
  <si>
    <t>FR2100310</t>
  </si>
  <si>
    <t>Bois de Demange, Saint-Joire</t>
  </si>
  <si>
    <t>FR4100180</t>
  </si>
  <si>
    <t>Bois de Serqueux</t>
  </si>
  <si>
    <t>FR2100330</t>
  </si>
  <si>
    <t>Bois de Villiers-sur-Marne, Buxières-les-Froncles, Froncles et Vouécourt</t>
  </si>
  <si>
    <t>FR2100318</t>
  </si>
  <si>
    <t>Bois de la Côte à Nogent-en-Bassigny</t>
  </si>
  <si>
    <t>FR2100325</t>
  </si>
  <si>
    <t>Bois de la Voivre à Marault</t>
  </si>
  <si>
    <t>FR2100326</t>
  </si>
  <si>
    <t>Bois du Feing</t>
  </si>
  <si>
    <t>FR4100179</t>
  </si>
  <si>
    <t>Buxaie de Condes-Brethenay</t>
  </si>
  <si>
    <t>FR2100265</t>
  </si>
  <si>
    <t>Camp militaire du bois d'Ajou</t>
  </si>
  <si>
    <t>FR2100311</t>
  </si>
  <si>
    <t>Carrières du Perthois : gîtes à chauves-souris</t>
  </si>
  <si>
    <t>FR4100247</t>
  </si>
  <si>
    <t>Carrières souterraines d'Arsonval</t>
  </si>
  <si>
    <t>FR2100339</t>
  </si>
  <si>
    <t>Carrières souterraines de Chaumont-Choignes</t>
  </si>
  <si>
    <t>FR2102003</t>
  </si>
  <si>
    <t>Carrières souterraines de Vertus</t>
  </si>
  <si>
    <t>FR2100340</t>
  </si>
  <si>
    <t>Carrières souterraines et pelouses de Klang - gîtes à chiroptères</t>
  </si>
  <si>
    <t>FR4100170</t>
  </si>
  <si>
    <t>Champ du Feu</t>
  </si>
  <si>
    <t>FR4201802</t>
  </si>
  <si>
    <t>Chaumes du Hohneck, Kastelberg, Rainkopf, et Charlemagne</t>
  </si>
  <si>
    <t>FR4100203</t>
  </si>
  <si>
    <t>Collines sous-vosgiennes</t>
  </si>
  <si>
    <t>FR4201806</t>
  </si>
  <si>
    <t>Complexe de l'étang de Lindre, forêt de Romersberg et zones voisines</t>
  </si>
  <si>
    <t>FR4100219</t>
  </si>
  <si>
    <t>Confluence Moselle - Moselotte</t>
  </si>
  <si>
    <t>FR4100228</t>
  </si>
  <si>
    <t>Corridor de la Meuse</t>
  </si>
  <si>
    <t>FR4100171</t>
  </si>
  <si>
    <t>Coteaux calcaires du Tardenois et du Valois</t>
  </si>
  <si>
    <t>FR2200399</t>
  </si>
  <si>
    <t>Cours d'eau, tourbières, rochers et forêts des Vosges du nord et souterrain de Ramstein</t>
  </si>
  <si>
    <t>FR4100208</t>
  </si>
  <si>
    <t>Côte de Delme et anciennes carrières de Tincry</t>
  </si>
  <si>
    <t>FR4100169</t>
  </si>
  <si>
    <t>Etang et forêt de Mittersheim, cornée de Ketzing</t>
  </si>
  <si>
    <t>FR4100220</t>
  </si>
  <si>
    <t>Etang et tourbière de la Demoiselle</t>
  </si>
  <si>
    <t>FR4100207</t>
  </si>
  <si>
    <t>Fort de Dampierre ou Magalotti</t>
  </si>
  <si>
    <t>FR2100338</t>
  </si>
  <si>
    <t>Forêt d'Harreville-les-Chanteurs</t>
  </si>
  <si>
    <t>FR2100320</t>
  </si>
  <si>
    <t>Forêt d'Orient</t>
  </si>
  <si>
    <t>FR2100305</t>
  </si>
  <si>
    <t>Forêt de Dieulet</t>
  </si>
  <si>
    <t>FR4100186</t>
  </si>
  <si>
    <t>Forêt de Doulaincourt</t>
  </si>
  <si>
    <t>FR2100317</t>
  </si>
  <si>
    <t>Forêt de Trois-Fontaines</t>
  </si>
  <si>
    <t>FR2100315</t>
  </si>
  <si>
    <t>Forêt domaniale de Beaulieu</t>
  </si>
  <si>
    <t>FR4100185</t>
  </si>
  <si>
    <t>Forêt domaniale de Gérardmer ouest (La Morte Femme, Faignes de Noir Rupt)</t>
  </si>
  <si>
    <t>FR4100194</t>
  </si>
  <si>
    <t>Forêt du Mont-Dieu</t>
  </si>
  <si>
    <t>FR2100301</t>
  </si>
  <si>
    <t>Forêt et étang de Parroy, vallée de la Vezouze et fort de Manonviller</t>
  </si>
  <si>
    <t>FR4100192</t>
  </si>
  <si>
    <t>Forêt humide de la Reine et Catena de Rangeval</t>
  </si>
  <si>
    <t>FR4100189</t>
  </si>
  <si>
    <t>Forêts de Gondrecourt-le-Château</t>
  </si>
  <si>
    <t>FR4100182</t>
  </si>
  <si>
    <t>Forêts de la vallée de la Méholle</t>
  </si>
  <si>
    <t>FR4100181</t>
  </si>
  <si>
    <t>Forêts de la vallée de la Semoy a Thilay et Hautes-rivières</t>
  </si>
  <si>
    <t>FR2100299</t>
  </si>
  <si>
    <t>Forêts des Argonnelles</t>
  </si>
  <si>
    <t>FR4100183</t>
  </si>
  <si>
    <t>Forêts et clairières des bas-bois</t>
  </si>
  <si>
    <t>FR2100309</t>
  </si>
  <si>
    <t>Forêts et ruisseaux du Piemont vosgien dans le territoire de Belfort</t>
  </si>
  <si>
    <t>FR4301348</t>
  </si>
  <si>
    <t>Forêts et étangs du Bambois</t>
  </si>
  <si>
    <t>FR4100190</t>
  </si>
  <si>
    <t>Forêts, landes et marais des Ballons d'Alsace et de Servance</t>
  </si>
  <si>
    <t>FR4301347</t>
  </si>
  <si>
    <t>Garenne de la Perthe</t>
  </si>
  <si>
    <t>FR2100308</t>
  </si>
  <si>
    <t>Grotte de Coublanc</t>
  </si>
  <si>
    <t>FR2100336</t>
  </si>
  <si>
    <t>Gîtes à chauves-souris autour de Saint-Dié</t>
  </si>
  <si>
    <t>FR4100246</t>
  </si>
  <si>
    <t>Gîtes à chiroptères de la Colline inspirée - Erablières, pelouses, église et château de Vandeleville</t>
  </si>
  <si>
    <t>FR4100177</t>
  </si>
  <si>
    <t>Hardt nord</t>
  </si>
  <si>
    <t>FR4201813</t>
  </si>
  <si>
    <t>Hautes Vosges</t>
  </si>
  <si>
    <t>FR4201807</t>
  </si>
  <si>
    <t>Hauts de Meuse</t>
  </si>
  <si>
    <t>FR4100166</t>
  </si>
  <si>
    <t>Jura alsacien</t>
  </si>
  <si>
    <t>FR4201812</t>
  </si>
  <si>
    <t>L'Apance</t>
  </si>
  <si>
    <t>FR2100620</t>
  </si>
  <si>
    <t>La Lauter</t>
  </si>
  <si>
    <t>FR4201796</t>
  </si>
  <si>
    <t>La Meuse et ses annexes hydrauliques</t>
  </si>
  <si>
    <t>FR4102001</t>
  </si>
  <si>
    <t>La Moder et ses affluents</t>
  </si>
  <si>
    <t>FR4201795</t>
  </si>
  <si>
    <t>La Sauer et ses affluents</t>
  </si>
  <si>
    <t>FR4201794</t>
  </si>
  <si>
    <t>FR4100222</t>
  </si>
  <si>
    <t>Landes et mares de Mesnil-sur-Oger et d'Oger</t>
  </si>
  <si>
    <t>FR2100267</t>
  </si>
  <si>
    <t>Landes et mares de sezanne et de vindey</t>
  </si>
  <si>
    <t>FR2100268</t>
  </si>
  <si>
    <t>Le Marais de Saint-Gond</t>
  </si>
  <si>
    <t>FR2100283</t>
  </si>
  <si>
    <t>Le cul du Cerf à Orquevaux</t>
  </si>
  <si>
    <t>FR2100323</t>
  </si>
  <si>
    <t>Les Gorges de la Vingeanne</t>
  </si>
  <si>
    <t>FR2100324</t>
  </si>
  <si>
    <t>Marais d'Athis-Cherville</t>
  </si>
  <si>
    <t>FR2100286</t>
  </si>
  <si>
    <t>Marais d'Ippling</t>
  </si>
  <si>
    <t>FR4100215</t>
  </si>
  <si>
    <t>Marais de Chaumont devant Damvillers</t>
  </si>
  <si>
    <t>FR4100156</t>
  </si>
  <si>
    <t>Marais de Germont-Buzancy</t>
  </si>
  <si>
    <t>FR2100287</t>
  </si>
  <si>
    <t>FR4100216</t>
  </si>
  <si>
    <t>Marais de Villechétif</t>
  </si>
  <si>
    <t>FR2100281</t>
  </si>
  <si>
    <t>FR4100214</t>
  </si>
  <si>
    <t>Marais de la Superbe</t>
  </si>
  <si>
    <t>FR2100285</t>
  </si>
  <si>
    <t>Marais de la Vanne a Villemaur</t>
  </si>
  <si>
    <t>FR2100282</t>
  </si>
  <si>
    <t>Marais de la Vesle en amont de Reims</t>
  </si>
  <si>
    <t>FR2100284</t>
  </si>
  <si>
    <t>Marais et pelouses du tertiaire au Nord de Reims</t>
  </si>
  <si>
    <t>FR2100274</t>
  </si>
  <si>
    <t>Marais tourbeux du plateau de Langres (secteur Sud-Ouest)</t>
  </si>
  <si>
    <t>FR2100275</t>
  </si>
  <si>
    <t>Marais tufeux du plateau de Langres (secteur Nord)</t>
  </si>
  <si>
    <t>FR2100277</t>
  </si>
  <si>
    <t>Marais tufeux du plateau de Langres (secteur Sud-Est)</t>
  </si>
  <si>
    <t>FR2100276</t>
  </si>
  <si>
    <t>Massif de Haute Meurthe, défilé de Straiture</t>
  </si>
  <si>
    <t>FR4100198</t>
  </si>
  <si>
    <t>Massif de Saint Maurice et Bussang</t>
  </si>
  <si>
    <t>FR4100199</t>
  </si>
  <si>
    <t>Massif de Signy-l'Abbaye</t>
  </si>
  <si>
    <t>FR2100300</t>
  </si>
  <si>
    <t>Massif de Vologne</t>
  </si>
  <si>
    <t>FR4100197</t>
  </si>
  <si>
    <t>Massif du Donon, du Schneeberg et du Grossmann</t>
  </si>
  <si>
    <t>FR4201801</t>
  </si>
  <si>
    <t>Massif du Grand Ventron</t>
  </si>
  <si>
    <t>FR4100196</t>
  </si>
  <si>
    <t>Massif forestier d'Epernay et étangs associés</t>
  </si>
  <si>
    <t>FR2100314</t>
  </si>
  <si>
    <t>Massif forestier d'Hirson</t>
  </si>
  <si>
    <t>FR2200386</t>
  </si>
  <si>
    <t>Massif forestier de Haguenau</t>
  </si>
  <si>
    <t>FR4201798</t>
  </si>
  <si>
    <t>Massif forestier de la Montagne de Reims (versant sud) et étangs associés</t>
  </si>
  <si>
    <t>FR2100312</t>
  </si>
  <si>
    <t>Milieux forestiers et prairies humides des vallées du Mouzon et de l'Anger</t>
  </si>
  <si>
    <t>FR4100191</t>
  </si>
  <si>
    <t>Mines du Warndt</t>
  </si>
  <si>
    <t>FR4100172</t>
  </si>
  <si>
    <t>Ouvrages militaires de la région de Langres</t>
  </si>
  <si>
    <t>FR2100337</t>
  </si>
  <si>
    <t>Pelouse de la côte de Chaumont à Brottes</t>
  </si>
  <si>
    <t>FR2100263</t>
  </si>
  <si>
    <t>Pelouse des brebis à Brienne-la-vieille</t>
  </si>
  <si>
    <t>FR2100253</t>
  </si>
  <si>
    <t>Pelouse des sources de la Suize a Courcelles-en-Montagne</t>
  </si>
  <si>
    <t>FR2100250</t>
  </si>
  <si>
    <t>Pelouses d'Allamps et zones humides avoisinantes</t>
  </si>
  <si>
    <t>FR4100162</t>
  </si>
  <si>
    <t>Pelouses de Lorry-Mardigny et Vittonville</t>
  </si>
  <si>
    <t>FR4100164</t>
  </si>
  <si>
    <t>Pelouses de Sivry-la-Perche et Nixeville</t>
  </si>
  <si>
    <t>FR4100165</t>
  </si>
  <si>
    <t>Pelouses de la barbarie à Savigny-sur-Ardres</t>
  </si>
  <si>
    <t>FR2100262</t>
  </si>
  <si>
    <t>Pelouses du Sud-Est haut-marnais</t>
  </si>
  <si>
    <t>FR2100260</t>
  </si>
  <si>
    <t>Pelouses du Toulois</t>
  </si>
  <si>
    <t>FR4100163</t>
  </si>
  <si>
    <t>Pelouses du pays Messin</t>
  </si>
  <si>
    <t>FR4100159</t>
  </si>
  <si>
    <t>Pelouses et forêts du Barséquanais</t>
  </si>
  <si>
    <t>FR2100251</t>
  </si>
  <si>
    <t>Pelouses et fruticées de la Côte oxfordienne de Bologne à Latrecey</t>
  </si>
  <si>
    <t>FR2100249</t>
  </si>
  <si>
    <t>Pelouses et fruticées de la région de Joinville</t>
  </si>
  <si>
    <t>FR2100247</t>
  </si>
  <si>
    <t>Pelouses et milieux cavernicoles de la vallée de la Chiers et de l'Othain, fort du Chenois, buxaie de Montmédy</t>
  </si>
  <si>
    <t>FR4100155</t>
  </si>
  <si>
    <t>Pelouses et rochers du pays de Sierck</t>
  </si>
  <si>
    <t>FR4100167</t>
  </si>
  <si>
    <t>Pelouses et vallons forestiers de Chauvoncourt</t>
  </si>
  <si>
    <t>FR4100153</t>
  </si>
  <si>
    <t>Pelouses et vallons forestiers du Rupt de Mad</t>
  </si>
  <si>
    <t>FR4100161</t>
  </si>
  <si>
    <t>Pelouses submontagnardes du plateau de Langres</t>
  </si>
  <si>
    <t>FR2100261</t>
  </si>
  <si>
    <t>Pelouses à Obergailbach</t>
  </si>
  <si>
    <t>FR4100168</t>
  </si>
  <si>
    <t>Pelouses, forêt et fort de Pagny-la-Blanche-Côte</t>
  </si>
  <si>
    <t>FR4100154</t>
  </si>
  <si>
    <t>Pelouses, rochers et buxaie de la pointe de Givet</t>
  </si>
  <si>
    <t>FR2100246</t>
  </si>
  <si>
    <t>Pelouses, rochers, bois, prairies de la vallée de la Marne à Poulangy-Marnay</t>
  </si>
  <si>
    <t>FR2100264</t>
  </si>
  <si>
    <t>Plateau de Malzéville</t>
  </si>
  <si>
    <t>FR4100157</t>
  </si>
  <si>
    <t>FR4301346</t>
  </si>
  <si>
    <t>Prairies d'Autry</t>
  </si>
  <si>
    <t>FR2100288</t>
  </si>
  <si>
    <t>Prairies de Courteranges</t>
  </si>
  <si>
    <t>FR2100290</t>
  </si>
  <si>
    <t>Prairies de la Voire et de l'Héronne</t>
  </si>
  <si>
    <t>FR2100295</t>
  </si>
  <si>
    <t>Prairies de la vallée de l'Aisne</t>
  </si>
  <si>
    <t>FR2100298</t>
  </si>
  <si>
    <t>Prairies et bois alluviaux de la basse vallée alluviale de l'Aube</t>
  </si>
  <si>
    <t>FR2100297</t>
  </si>
  <si>
    <t>Prairies, Marais et bois alluviaux de la Bassée</t>
  </si>
  <si>
    <t>FR2100296</t>
  </si>
  <si>
    <t>Promontoires siliceux</t>
  </si>
  <si>
    <t>FR4201805</t>
  </si>
  <si>
    <t>Pâtis de Damery</t>
  </si>
  <si>
    <t>FR2100271</t>
  </si>
  <si>
    <t>Rebord du plateau de Langres à Cohons et Chalindrey</t>
  </si>
  <si>
    <t>FR2100248</t>
  </si>
  <si>
    <t>Rièzes du plateau de Rocroi</t>
  </si>
  <si>
    <t>FR2100270</t>
  </si>
  <si>
    <t>Ruisseaux de Pressigny et de la Ferme d'Aillaux</t>
  </si>
  <si>
    <t>FR2100345</t>
  </si>
  <si>
    <t>Ruisseaux de Vaux-la-Douce et des Bruyères</t>
  </si>
  <si>
    <t>FR2100344</t>
  </si>
  <si>
    <t>Réservoir de la Marne dit du Der-Chantecoq</t>
  </si>
  <si>
    <t>FR2100334</t>
  </si>
  <si>
    <t>Savart de la Tommelle à Marigny</t>
  </si>
  <si>
    <t>FR2100255</t>
  </si>
  <si>
    <t>Savart du camp militaire de Moronvilliers</t>
  </si>
  <si>
    <t>FR2100256</t>
  </si>
  <si>
    <t>Savart du camp militaire de Mourmelon</t>
  </si>
  <si>
    <t>FR2100258</t>
  </si>
  <si>
    <t>Savart du camp militaire de Suippes</t>
  </si>
  <si>
    <t>FR2100259</t>
  </si>
  <si>
    <t>Secteur Alluvial Rhin-Ried-Bruch, Bas-Rhin</t>
  </si>
  <si>
    <t>FR4201797</t>
  </si>
  <si>
    <t>Secteur Alluvial Rhin-Ried-Bruch, Haut-Rhin</t>
  </si>
  <si>
    <t>FR4202000</t>
  </si>
  <si>
    <t>Secteur du Tanet Gazon du Faing</t>
  </si>
  <si>
    <t>FR4100204</t>
  </si>
  <si>
    <t>Secteurs halophiles et prairies humides de la vallée de la Nied</t>
  </si>
  <si>
    <t>FR4100231</t>
  </si>
  <si>
    <t>Site à chauves-souris des Vosges haut-rhinoises</t>
  </si>
  <si>
    <t>FR4202004</t>
  </si>
  <si>
    <t>Site à chiroptères de la Vallée de l'Aujon</t>
  </si>
  <si>
    <t>FR2102002</t>
  </si>
  <si>
    <t>Site à chiroptères de la vallée de la Bar</t>
  </si>
  <si>
    <t>FR2100343</t>
  </si>
  <si>
    <t>Sundgau, région des étangs</t>
  </si>
  <si>
    <t>FR4201811</t>
  </si>
  <si>
    <t>Tourbière de Machais et cirque de Blanchemer</t>
  </si>
  <si>
    <t>FR4100206</t>
  </si>
  <si>
    <t>Tourbières du plateau ardennais</t>
  </si>
  <si>
    <t>FR2100273</t>
  </si>
  <si>
    <t>Tufière de Rolampont</t>
  </si>
  <si>
    <t>FR2100278</t>
  </si>
  <si>
    <t>Val de Villé et ried de la Schernetz</t>
  </si>
  <si>
    <t>FR4201803</t>
  </si>
  <si>
    <t>Val de la Joux et la Vouette à Roches-sur-Rognon</t>
  </si>
  <si>
    <t>FR2100322</t>
  </si>
  <si>
    <t>Vallon de Halling</t>
  </si>
  <si>
    <t>FR4100213</t>
  </si>
  <si>
    <t>Vallon de Senance à Courcelles-en-Montagne et Noidant-le-Rocheux</t>
  </si>
  <si>
    <t>FR2100329</t>
  </si>
  <si>
    <t>Vallons de Gorze et grotte de Robert Fey</t>
  </si>
  <si>
    <t>FR4100188</t>
  </si>
  <si>
    <t>Vallée boisée de la Houille</t>
  </si>
  <si>
    <t>FR2100302</t>
  </si>
  <si>
    <t>Vallée de l'Aube, d'Auberive à Dancevoir</t>
  </si>
  <si>
    <t>FR2100292</t>
  </si>
  <si>
    <t>Vallée de l'Aujon, de Chameroy a Arc-en-Barrois</t>
  </si>
  <si>
    <t>FR2100293</t>
  </si>
  <si>
    <t>Vallée de l'Esch de Ansauville à Jezainville</t>
  </si>
  <si>
    <t>FR4100240</t>
  </si>
  <si>
    <t>Vallée de la Doller</t>
  </si>
  <si>
    <t>FR4201810</t>
  </si>
  <si>
    <t>FR4301344</t>
  </si>
  <si>
    <t>Vallée de la Largue</t>
  </si>
  <si>
    <t>FR4202001</t>
  </si>
  <si>
    <t>Vallée de la Meurthe de la Voivre à Saint-Clément et tourbière de la Basse Saint-Jean</t>
  </si>
  <si>
    <t>FR4100238</t>
  </si>
  <si>
    <t>Vallée de la Meurthe du Collet de la Schlucht au Rudlin</t>
  </si>
  <si>
    <t>FR4100239</t>
  </si>
  <si>
    <t>Vallée de la Meuse (secteur Sorcy Saint-Martin)</t>
  </si>
  <si>
    <t>FR4100236</t>
  </si>
  <si>
    <t>FR4100234</t>
  </si>
  <si>
    <t>Vallée de la Moselle (secteur Chatel-Tonnoy)</t>
  </si>
  <si>
    <t>FR4100227</t>
  </si>
  <si>
    <t>Vallée de la Moselle du fond de Monvaux au vallon de la Deuille, ancienne poudrière de Bois sous Roche</t>
  </si>
  <si>
    <t>FR4100178</t>
  </si>
  <si>
    <t>Vallée de la Nied Réunie</t>
  </si>
  <si>
    <t>FR4100241</t>
  </si>
  <si>
    <t>Vallée de la Sarre, de l'Albe et de l'Isch, le marais du Francaltroff, Bas-Rhin</t>
  </si>
  <si>
    <t>FR4202003</t>
  </si>
  <si>
    <t>Vallée de la Saône</t>
  </si>
  <si>
    <t>FR4301342</t>
  </si>
  <si>
    <t>Vallée de la Saônelle</t>
  </si>
  <si>
    <t>FR4100230</t>
  </si>
  <si>
    <t>Vallée de la Seille (secteur amont et petite Seille)</t>
  </si>
  <si>
    <t>FR4100232</t>
  </si>
  <si>
    <t>Vallée du Madon (secteur Haroué / Pont-Saint-Vincent), du Brenon et carrières de Xeuilley</t>
  </si>
  <si>
    <t>FR4100233</t>
  </si>
  <si>
    <t>Vallée du Rognon, de Doulaincourt à la confluence avec la Marne</t>
  </si>
  <si>
    <t>FR2100291</t>
  </si>
  <si>
    <t>Vallées de la Sarre, de l'Albe et de l'Isch - marais de Francaltroff</t>
  </si>
  <si>
    <t>FR4100244</t>
  </si>
  <si>
    <t>Vallées du Rognon et de la Sueurre et massif forestier de la Crête et d'Ecot la Combe</t>
  </si>
  <si>
    <t>FR2100319</t>
  </si>
  <si>
    <t>Vosges du nord</t>
  </si>
  <si>
    <t>FR4201799</t>
  </si>
  <si>
    <t>Vosges du sud</t>
  </si>
  <si>
    <t>FR4202002</t>
  </si>
  <si>
    <t>FR2100332</t>
  </si>
  <si>
    <t>Étangs de Bairon</t>
  </si>
  <si>
    <t>FR2100331</t>
  </si>
  <si>
    <t>Étangs de Belval, d'Etoges et de la Grande Rouillie</t>
  </si>
  <si>
    <t>FR2100335</t>
  </si>
  <si>
    <t>Étangs et Vallées du Territoire de Belfort</t>
  </si>
  <si>
    <t>FR4301350</t>
  </si>
  <si>
    <t>Étangs latéraux du Der</t>
  </si>
  <si>
    <t>FR2100333</t>
  </si>
  <si>
    <t>Surface site</t>
  </si>
  <si>
    <t xml:space="preserve">INPN - le réseau Natura 2000
Le réseau Natura 2000 s’inscrit au coeur de la politique de conservation de la nature de l’Union européenne et est un élément clé de l’objectif visant à enrayer l’érosion de la biodiversité,
Ce réseau mis en place en application de la  Directive "Oiseaux" datant de 1979 et de la Directive "Habitats" datant de 1992 vise à assurer la survie à long terme des espèces et des habitats particulièrement menacés, à forts enjeux de conservation en Europe, Il est constitué d’un ensemble de sites naturels, terrestres et marins, identifiés pour la rareté ou la fragilité des espèces de la flore et de la faune sauvage et des milieux naturels qu’ils abritent,
La structuration de ce réseau comprend :
    - Des Zones de Protection Spéciales (ZPS), visant la conservation des espèces d'oiseaux sauvages figurant à l'annexe I de la Directive "Oiseaux" ou qui servent d'aires de reproduction, de mue, d'hivernage ou de zones de relais à des oiseaux migrateurs ;
    - Des Zones Spéciales de Conservation (ZSC) visant la conservation des types d'habitats et des espèces animales et végétales figurant aux annexes I et II de la Directive "Habitats",
Concernant la désignation des ZSC, chaque État membre fait part de ses propositions à la Commission européenne, sous la forme de pSIC (proposition de site d'importance communautaire), Après approbation par la Commission, le pSIC est inscrit comme site d'importance communautaire (SIC) pour l'Union européenne et est intégré au réseau Natura 2000, Un arrêté ministériel dé signe ensuite le site comme ZSC,
Au-delà de la mise en œuvre d’un réseau écologique cohérent d’espaces représentatifs, la Directive « Habitats » prévoit :
    - un régime de protection stricte pour les espèces d'intérêt communautaire visées à l’annexe IV ;
    - une évaluation des incidences des projets de travaux ou d'aménagement au sein du réseau afin d'éviter ou de réduire leurs impacts ;
    - une évaluation de l'état de conservation des habitats et des espèces d'intérêt communautaire sur l'ensemble des territoires nationaux de l'Union Européenne (article 17),
</t>
  </si>
  <si>
    <t>SITE ZPS</t>
  </si>
  <si>
    <t>CODE</t>
  </si>
  <si>
    <t>Chiffres (INPN) :</t>
  </si>
  <si>
    <t>Superficie NATURA 2000 (ha)</t>
  </si>
  <si>
    <t>Evolution des surfaces en prairies permanentes, de 2018 et en zones NATURA 2000 "ZPS" par départements</t>
  </si>
  <si>
    <t>Ardennes</t>
  </si>
  <si>
    <t>Aube</t>
  </si>
  <si>
    <t>Marne</t>
  </si>
  <si>
    <t>Haute-Marne</t>
  </si>
  <si>
    <t>Meurthe-et-Moselle</t>
  </si>
  <si>
    <t>Meuse</t>
  </si>
  <si>
    <t>Moselle</t>
  </si>
  <si>
    <t>Bas-Rhin</t>
  </si>
  <si>
    <t>Haut-Rhin</t>
  </si>
  <si>
    <t>Vosges</t>
  </si>
  <si>
    <t>Prairies permanentes selon campagne PAC (ha)</t>
  </si>
  <si>
    <t>Zonages cumulés
ZPS 
(ha)</t>
  </si>
  <si>
    <t>évolution des PP2018 en 2022
(ha)</t>
  </si>
  <si>
    <t>Evolution des surfaces en prairies permanentes, de 2018, par site NATURA 2000 "ZPS" et par département</t>
  </si>
  <si>
    <t>Evolution des surfaces en prairies permanentes, de 2018 et en zones NATURA 2000 "ZSC" par départements</t>
  </si>
  <si>
    <t>Zonages cumulés
ZSC
(ha)</t>
  </si>
  <si>
    <t>SITE ZSC</t>
  </si>
  <si>
    <t xml:space="preserve">
AAC
</t>
  </si>
  <si>
    <t>Surfaces cumulées
AAC
(ha)</t>
  </si>
  <si>
    <t>Total Grand Est</t>
  </si>
  <si>
    <t>Evolution des surfaces de prairies permanentes par départements</t>
  </si>
  <si>
    <t>Evolution des surfaces de prairies permanentes 2018 par départements</t>
  </si>
  <si>
    <t>Evolution des surfaces en prairies permanentes, de 2018 dans le périmètre d'une AAC par départements</t>
  </si>
  <si>
    <t xml:space="preserve">L'aire d’alimentation du captage (AAC) est définie sur des bases hydrologiques ou hydrogéologiques, Elle correspond aux surfaces sur lesquelles l’eau qui s’infiltre ou ruisselle participe à l’alimentation de la ressource en eau dans laquelle se fait le prélèvement,
Ainsi, l’AAC correspond :
- pour un ouvrage de prélèvement destiné à l'eau potable en eau superficielle : au sous-bassin versant situé en amont de la ou des prises d’eau éventuellement complété par la surface concernée par l'apport d'eau souterraine externe à ce bassin versant (ex: nappe de socle ou nappe d'accompagnement des cours d'eau),
- pour un ouvrage de prélèvement destiné à l'eau potable en eau souterraine : au bassin d’alimentation du ou des points d'eau (lieu des points de la surface du sol qui contribuent à l’alimentation du captage), Les notions d’« aire d’alimentation » et de « bassin d’alimentation » de captages (AAC, BAC) sont ici considérées comme synonymes,
Dans le cas de plusieurs prises d'eau (eau superficielle) ou points d'eau (eau souterraine) proches les uns des autres, l'AAC concernera l'ensemble des prises / points d'eau de l'ouvrage de prélèvement auxquels ceux-ci sont raccordés, L 'AAC peut concerner plusieurs ouvrages de prélèvement,
L'AAC n'a pas de texte réglementaire fondateur, Les textes réglementaires se réfèrent à sa zone de protection,
Remarque : Le ST Sandre complète progressivement le référentiel des Aires d'Alimentation de Captages (AAC), C'est pourquoi, la fiche de métadonnées comporte le statut "En cours de création",
NB: Les AAC en cours de création sont visibles sur le portail collaboratif aires-captages: https://aires-captages,fr, Seules les AAC codifiés Sandre sont téléchargeables,
</t>
  </si>
  <si>
    <t>gid</t>
  </si>
  <si>
    <t>AAC Culey</t>
  </si>
  <si>
    <t>SEINE-NORMANDIE</t>
  </si>
  <si>
    <t>AAC de SOURCE DE MALIN VEZEY - AAC de BEUVEZIN (2)</t>
  </si>
  <si>
    <t>RHIN-MEUSE</t>
  </si>
  <si>
    <t>AAC REIMS COURAUX</t>
  </si>
  <si>
    <t>AAC AIX EN OTHE BOUIILLANT (VANNE 61)_1</t>
  </si>
  <si>
    <t>AAC ESSARTS-LES-SEZANNE 1</t>
  </si>
  <si>
    <t>AAC VERNEUIL 1</t>
  </si>
  <si>
    <t>AAC SAINT-MEMMIE 1</t>
  </si>
  <si>
    <t>GUEUX SP P1 GARENNE DE GUEUX</t>
  </si>
  <si>
    <t>AAC MONDEMENT-MONTGIVROUX 1</t>
  </si>
  <si>
    <t>AAC THILLOIS 1</t>
  </si>
  <si>
    <t>AAC BEAUMONT-SUR-VESLE 1</t>
  </si>
  <si>
    <t>AAC PETITES-LOGES 1</t>
  </si>
  <si>
    <t>AAC SUIZY-LE-FRANC 1</t>
  </si>
  <si>
    <t>AAC VOUZY 1</t>
  </si>
  <si>
    <t>AAC de RARECOURT - FONTAINE SELOURE</t>
  </si>
  <si>
    <t>VILLERS AUX NOEUDS</t>
  </si>
  <si>
    <t>AAC SOMME-VESLE 1</t>
  </si>
  <si>
    <t>AAC GRANDES-LOGES 1</t>
  </si>
  <si>
    <t>AAC AUMENANCOURT 1</t>
  </si>
  <si>
    <t>AAC OEUILLY 1</t>
  </si>
  <si>
    <t>AAC BREUIL 1</t>
  </si>
  <si>
    <t>AAC ACY ROMANCE 1</t>
  </si>
  <si>
    <t>AAC REIMS Fléchambault</t>
  </si>
  <si>
    <t>BAUSSIERES FORAGE</t>
  </si>
  <si>
    <t>LA SOURCE D'AOUSTE</t>
  </si>
  <si>
    <t>AAC BUCEY EN OTHE (VANNE 21)</t>
  </si>
  <si>
    <t>AAC NOE-LES-MALLETS 1</t>
  </si>
  <si>
    <t>AAC ST-PHAL 1</t>
  </si>
  <si>
    <t>AAC VERPILLIERES-SUR-OURCE 1</t>
  </si>
  <si>
    <t>AAC ESTISSAC THUISY (VANNE 53)</t>
  </si>
  <si>
    <t>AAC TURGY</t>
  </si>
  <si>
    <t>AAC BAYEL 2</t>
  </si>
  <si>
    <t>AAC de BLENOD-LES-PONT-A-MOUSSON (5)</t>
  </si>
  <si>
    <t>AAC BOUY LUXEMBOURG LE MARAIS</t>
  </si>
  <si>
    <t>AAC SAINT-THIBAULT 1</t>
  </si>
  <si>
    <t>AAC ESTISSAC BEAUREGARD (VANNE 42)</t>
  </si>
  <si>
    <t>SAINTE MAURE PULTINE + PUITS CHARLEY</t>
  </si>
  <si>
    <t>AAC de APACH (1)</t>
  </si>
  <si>
    <t>AAC VIVIERS-SUR-ARTAUT 1</t>
  </si>
  <si>
    <t>AAC CHENNEGY (VANNE 52)</t>
  </si>
  <si>
    <t>AAC LA CHAPELLE-ST-LUC 1</t>
  </si>
  <si>
    <t>AAC FONTVANNES (VANNE 11)</t>
  </si>
  <si>
    <t>AAC TRANNES PATIS</t>
  </si>
  <si>
    <t>AAC BAR-SUR-AUBE 1</t>
  </si>
  <si>
    <t>AAC BERCENAY EN OTHE (VANNE 51)</t>
  </si>
  <si>
    <t>SPOY</t>
  </si>
  <si>
    <t>AAC VILLEMAUR SUR VANNE (VANNE 35)</t>
  </si>
  <si>
    <t>AAC DIERREY SAINT JULIEN (VANNE 41)</t>
  </si>
  <si>
    <t>AAC NEUVILLE SUR VANNE (VANNE 33)</t>
  </si>
  <si>
    <t>AAC TORVILLIERS (VANNE 15)</t>
  </si>
  <si>
    <t>AAC RANCES 1</t>
  </si>
  <si>
    <t>AAC VILLENAUXE-LA-GRANDE 1</t>
  </si>
  <si>
    <t>LASSICOURT</t>
  </si>
  <si>
    <t>AAC FONTAINE 1</t>
  </si>
  <si>
    <t>AAC PRUGNY (VANNE 14)</t>
  </si>
  <si>
    <t>AAC RUMIGNY 1</t>
  </si>
  <si>
    <t>SCE SILLIERE COHONS</t>
  </si>
  <si>
    <t>RHONE-MEDITERRANEE</t>
  </si>
  <si>
    <t>Longchamps Sur Aire</t>
  </si>
  <si>
    <t>AAC DAGNY</t>
  </si>
  <si>
    <t>AAC GIVRY 1</t>
  </si>
  <si>
    <t>Source Ville Bas Baissey Source Chemin Perrogney Baissey</t>
  </si>
  <si>
    <t>SOURCE DE MAURU</t>
  </si>
  <si>
    <t>AAC VILLERS SUR BAR</t>
  </si>
  <si>
    <t>SOURCE DE LA STATION DE POMPAGE VIOLOT</t>
  </si>
  <si>
    <t>AAC de MONT-SUR-MEURTHE (2)</t>
  </si>
  <si>
    <t>Source de la Roche Hollier Longeau</t>
  </si>
  <si>
    <t>STATION DE ENFONVELLE + SOURCE MARCHEMAL + SOURCE DE LA FONTAINE LOISELOT</t>
  </si>
  <si>
    <t>Orivelle</t>
  </si>
  <si>
    <t>Ferme de l'Etang</t>
  </si>
  <si>
    <t>SOURCE DE PIEPAPE</t>
  </si>
  <si>
    <t>Forage de Foussemagne</t>
  </si>
  <si>
    <t>Puits de Sermamagny</t>
  </si>
  <si>
    <t>SOURCE EN CHERREY - CHAMP CAPTANT</t>
  </si>
  <si>
    <t>Source de la Rochotte</t>
  </si>
  <si>
    <t>Haut-Marmont</t>
  </si>
  <si>
    <t>SCE LES VARNES VILLEGUSIEN</t>
  </si>
  <si>
    <t>SCE NAZOIRES ST-BROINGT-LES-FO</t>
  </si>
  <si>
    <t>AAC de BETTENDORF</t>
  </si>
  <si>
    <t>SAINT-CIERGUES</t>
  </si>
  <si>
    <t>SOURCE DE LA PAPETERIE</t>
  </si>
  <si>
    <t>AAC de MERSCHWEILLER (2)</t>
  </si>
  <si>
    <t>AAC de LONGUYON (1)</t>
  </si>
  <si>
    <t>SCE DE VILLARS-SAINT-MARCELLIN ET GENRUPT</t>
  </si>
  <si>
    <t>Source Rochefontaine</t>
  </si>
  <si>
    <t>AAC de THUILLEY-AUX-GROSEILLES / GERMINY</t>
  </si>
  <si>
    <t>AAC de MONTMEDY (2)</t>
  </si>
  <si>
    <t>AAC de SUNDHOFFEN (2)</t>
  </si>
  <si>
    <t>AAC de MOIREY-FLABAS-CREPION</t>
  </si>
  <si>
    <t>AAC de ROPPENTZWILLER</t>
  </si>
  <si>
    <t>AAC de VILCEY SUR TREY</t>
  </si>
  <si>
    <t>AAC de SCE DE LA MORLEY - AAC de SONCOURT</t>
  </si>
  <si>
    <t>AAC Savonnières devant Bar</t>
  </si>
  <si>
    <t>AAC de PUILLY-ET-CHARBEAUX (1)</t>
  </si>
  <si>
    <t>AAC Rancourt Sur ornain</t>
  </si>
  <si>
    <t>AAC Villotte sur Aire / Gimécourt</t>
  </si>
  <si>
    <t>AAC Tannois</t>
  </si>
  <si>
    <t>AAC Nant Le Grand</t>
  </si>
  <si>
    <t>AAC Nantois</t>
  </si>
  <si>
    <t>AAC de BENHEIM/SELTZ</t>
  </si>
  <si>
    <t>AAC Fains les Sources</t>
  </si>
  <si>
    <t>AAC de RANSPACH-LE-HAUT</t>
  </si>
  <si>
    <t>AAC du Forage des Lames</t>
  </si>
  <si>
    <t>AAC du Puits de Marolles</t>
  </si>
  <si>
    <t>AAC de Jully-sur-Sarce</t>
  </si>
  <si>
    <t>AAC de Romigny</t>
  </si>
  <si>
    <t>AAC de KINTZHEIM/SELESTAT</t>
  </si>
  <si>
    <t>AAC de THEY-SOUS-VAUDEMONT</t>
  </si>
  <si>
    <t>AAC de BEUVEZIN (3)</t>
  </si>
  <si>
    <t>AAC de BALAIVES-ET-BUTZ</t>
  </si>
  <si>
    <t>AAC de JAINVILLOTTE</t>
  </si>
  <si>
    <t>AAC de GERSTHEIM</t>
  </si>
  <si>
    <t>AAC de TAILLY</t>
  </si>
  <si>
    <t>AAC de HIRSINGUE</t>
  </si>
  <si>
    <t>AAC de ALLAMPS (1)</t>
  </si>
  <si>
    <t>AAC de FAMECK</t>
  </si>
  <si>
    <t>AAC de LETANNE</t>
  </si>
  <si>
    <t>AAC de LOISY (1)</t>
  </si>
  <si>
    <t>AAC de MARVILLE (2)</t>
  </si>
  <si>
    <t>AAC de LE SYNDICAT</t>
  </si>
  <si>
    <t>AAC de CREHANGE</t>
  </si>
  <si>
    <t>AAC de DOMPCEVRIN</t>
  </si>
  <si>
    <t>AAC de BEUVEZIN (1)</t>
  </si>
  <si>
    <t>AAC de BELLERAY</t>
  </si>
  <si>
    <t>AAC de UZEMAIN</t>
  </si>
  <si>
    <t>AAC de MONTMEDY (3)</t>
  </si>
  <si>
    <t>AAC de ECOUVIEZ</t>
  </si>
  <si>
    <t>AAC de CAPAVENIR VOSGES</t>
  </si>
  <si>
    <t>AAC de HERRLISHEIM (2)</t>
  </si>
  <si>
    <t>AAC de BEHREN LES FORBACH</t>
  </si>
  <si>
    <t>AAC de MONTHUREUX-LE-SEC</t>
  </si>
  <si>
    <t>AAC de Goussaincourt</t>
  </si>
  <si>
    <t>AAC de BALAN</t>
  </si>
  <si>
    <t>AAC de CHAMAGNE</t>
  </si>
  <si>
    <t>AAC de WILLER</t>
  </si>
  <si>
    <t>AAC de QUINCY-LANDZECOURT (1)</t>
  </si>
  <si>
    <t>AAC de DIEULOUARD</t>
  </si>
  <si>
    <t>AAC de BLENOD-LES-PONT-A-MOUSSON (2)</t>
  </si>
  <si>
    <t>AAC de SELAINCOURT</t>
  </si>
  <si>
    <t>AAC de BLENOD-LES-PONT-A-MOUSSON (4)</t>
  </si>
  <si>
    <t>AAC de RUSTROFF (1)</t>
  </si>
  <si>
    <t>AAC de TANNAY</t>
  </si>
  <si>
    <t>AAC de ELSENHEIM</t>
  </si>
  <si>
    <t>AAC de CORNY-SUR-MOSELLE</t>
  </si>
  <si>
    <t>AAC de XANREY</t>
  </si>
  <si>
    <t>AAC de TROYON</t>
  </si>
  <si>
    <t>AAC de BOUXURULLES</t>
  </si>
  <si>
    <t>AAC de FAUCONCOURT</t>
  </si>
  <si>
    <t>AAC de THIS</t>
  </si>
  <si>
    <t>AAC de PORCELETTE</t>
  </si>
  <si>
    <t>AAC de DOM-LE-MESNIL</t>
  </si>
  <si>
    <t>AAC de MONT-LES-LAMARCHE</t>
  </si>
  <si>
    <t>AAC de LAY-SAINT-REMY</t>
  </si>
  <si>
    <t>AAC de SAULVAUX</t>
  </si>
  <si>
    <t>AAC de JETTINGEN</t>
  </si>
  <si>
    <t>AAC de ZELLWILLER</t>
  </si>
  <si>
    <t>AAC de FRAIMBOIS</t>
  </si>
  <si>
    <t>AAC de PIERREPONT</t>
  </si>
  <si>
    <t>AAC de BALDERSHEIM</t>
  </si>
  <si>
    <t>AAC de BROUDERDORFF</t>
  </si>
  <si>
    <t>AAC de AUTHE</t>
  </si>
  <si>
    <t>AAC de GONDREXANGE/RICHEVAL</t>
  </si>
  <si>
    <t>AAC de KUTTOLSHEIM</t>
  </si>
  <si>
    <t>AAC de BERTRANGE</t>
  </si>
  <si>
    <t>AAC de GIVONNE (2)</t>
  </si>
  <si>
    <t>AAC de BOUTANCOURT</t>
  </si>
  <si>
    <t>AAC de MAIXE</t>
  </si>
  <si>
    <t>AAC de DALEM</t>
  </si>
  <si>
    <t>AAC de GRAND-FAILLY</t>
  </si>
  <si>
    <t>AAC de MARTINVELLE</t>
  </si>
  <si>
    <t>AAC de MOUSSEY (57)</t>
  </si>
  <si>
    <t>AAC de OTTMARSHEIM (1)</t>
  </si>
  <si>
    <t>AAC de GEISPOLSHEIM</t>
  </si>
  <si>
    <t>AAC de BAULNY</t>
  </si>
  <si>
    <t>AAC de SAINT-MARCEL (2)</t>
  </si>
  <si>
    <t>AAC de LOISY (2)</t>
  </si>
  <si>
    <t>AAC de SAINT-LOUIS (57)</t>
  </si>
  <si>
    <t>AAC de MARTINCOURT (1)</t>
  </si>
  <si>
    <t>AAC de MARVILLE (1)</t>
  </si>
  <si>
    <t>AAC de REHAINVILLER (1)</t>
  </si>
  <si>
    <t>AAC de SAULXURES-LES-VANNES</t>
  </si>
  <si>
    <t>AAC de VANDIERES</t>
  </si>
  <si>
    <t>AAC de MONTMEDY (1) - SOURCE du TUNNEL</t>
  </si>
  <si>
    <t>AAC de LONGUYON (2)</t>
  </si>
  <si>
    <t>AAC de COUSANCES-AUX-BOIS</t>
  </si>
  <si>
    <t>AAC de NEUHAEUSEL</t>
  </si>
  <si>
    <t>AAC de LONGUYON (3)</t>
  </si>
  <si>
    <t>AAC de DANNEVOUX</t>
  </si>
  <si>
    <t>AAC de LEMMECOURT</t>
  </si>
  <si>
    <t>AAC de MANOM</t>
  </si>
  <si>
    <t>AAC de FRESNOIS-LA-MONTAGNE (1)</t>
  </si>
  <si>
    <t>AAC de SELESTAT</t>
  </si>
  <si>
    <t>AAC de SAINTE HELENE</t>
  </si>
  <si>
    <t>AAC de HOLTZHEIM</t>
  </si>
  <si>
    <t>AAC de BRUMATH</t>
  </si>
  <si>
    <t>AAC de IRE-LE-SEC</t>
  </si>
  <si>
    <t>AAC de MARON</t>
  </si>
  <si>
    <t>AAC de MUSSIG</t>
  </si>
  <si>
    <t>AAC de AINVELLE</t>
  </si>
  <si>
    <t>AAC de ROESCHWOOG</t>
  </si>
  <si>
    <t>AAC de SENONVILLE</t>
  </si>
  <si>
    <t>AAC de DUN-SUR-MEUSE</t>
  </si>
  <si>
    <t>AAC de FOLGENSBOURG</t>
  </si>
  <si>
    <t>AAC de HUTTENHEIM</t>
  </si>
  <si>
    <t>AAC de VOID-VACON</t>
  </si>
  <si>
    <t>AAC de MONTENACH (2)</t>
  </si>
  <si>
    <t>AAC de BRIEULLES-SUR-MEUSE</t>
  </si>
  <si>
    <t>AAC de VERNEUIL-GRAND (2)</t>
  </si>
  <si>
    <t>AAC de YVERMONT</t>
  </si>
  <si>
    <t>AAC de MERSCHWEILLER (1)</t>
  </si>
  <si>
    <t>AAC de SAINT-MARCEL (1)</t>
  </si>
  <si>
    <t>AAC de HARAUCOURT-SUR-SEILLE</t>
  </si>
  <si>
    <t>AAC de GODONCOURT</t>
  </si>
  <si>
    <t>AAC de GIVONNE (1)</t>
  </si>
  <si>
    <t>AAC de GRISCOURT</t>
  </si>
  <si>
    <t>AAC de ROUFFACH (1)</t>
  </si>
  <si>
    <t>AAC de OBERGAILBACH</t>
  </si>
  <si>
    <t>AAC de LA FERTE-SUR-CHIERS</t>
  </si>
  <si>
    <t>AAC de FAULX (1)</t>
  </si>
  <si>
    <t>AAC de STRASBOURG</t>
  </si>
  <si>
    <t>AAC de MORSBACH</t>
  </si>
  <si>
    <t>AAC de BANNONCOURT</t>
  </si>
  <si>
    <t>AAC de FAVIERES</t>
  </si>
  <si>
    <t>AAC de BEZANGE-LA-PETITE</t>
  </si>
  <si>
    <t>AAC de KEMBS</t>
  </si>
  <si>
    <t>AAC de CLAYEURES</t>
  </si>
  <si>
    <t>AAC de VIGNOT</t>
  </si>
  <si>
    <t>AAC de CREVIC</t>
  </si>
  <si>
    <t>AAC de SAINT-JULIEN</t>
  </si>
  <si>
    <t>AAC de TOMBLAINE</t>
  </si>
  <si>
    <t>AAC de APACH (2)</t>
  </si>
  <si>
    <t>AAC de HESINGUE</t>
  </si>
  <si>
    <t>AAC de CHERMISEY</t>
  </si>
  <si>
    <t>AAC de VILLERS EN HAYE</t>
  </si>
  <si>
    <t>AAC de HOMBOURG</t>
  </si>
  <si>
    <t>AAC de MONCEL-LES-LUNEVILLE</t>
  </si>
  <si>
    <t>AAC de APACH (4)</t>
  </si>
  <si>
    <t>AAC de BIETLENHEIM</t>
  </si>
  <si>
    <t>AAC de WENTZWILLER/RANSPAH LE HAUT</t>
  </si>
  <si>
    <t>AAC de REMILLY-LES-POTHEES</t>
  </si>
  <si>
    <t>AAC de FAULX (2)</t>
  </si>
  <si>
    <t>AAC de MARAINVILLER</t>
  </si>
  <si>
    <t>AAC de VILLE SUR COUSANCES</t>
  </si>
  <si>
    <t>AAC de FONTAINES-SAINT-CLAIR</t>
  </si>
  <si>
    <t>AAC de DOMBROT-LE-SEC</t>
  </si>
  <si>
    <t>AAC de LA VOGE-LES-BAINS</t>
  </si>
  <si>
    <t>AAC de FECOCOURT (2)</t>
  </si>
  <si>
    <t>AAC de RAMBLUZIN-ET-BENOITE-VAUX</t>
  </si>
  <si>
    <t>AAC de FREBECOURT</t>
  </si>
  <si>
    <t>AAC de APACH (3)</t>
  </si>
  <si>
    <t>AAC de THAL-MARMOUTIER</t>
  </si>
  <si>
    <t>AAC de BREUX</t>
  </si>
  <si>
    <t>AAC de FONTENOY-SUR-MOSELLE</t>
  </si>
  <si>
    <t>AAC de DIEUZE</t>
  </si>
  <si>
    <t>AAC de BASLIEUX (2)</t>
  </si>
  <si>
    <t>AAC de NORROY-LES-PONT-A-MOUSSON (1)</t>
  </si>
  <si>
    <t>AAC de VINCEY</t>
  </si>
  <si>
    <t>AAC de BANTHEVILLE</t>
  </si>
  <si>
    <t>AAC de MUTZIG</t>
  </si>
  <si>
    <t>AAC de TOUL</t>
  </si>
  <si>
    <t>AAC de BLENOD-LES-PONT-A-MOUSSON (3)</t>
  </si>
  <si>
    <t>AAC de FECOCOURT (1)</t>
  </si>
  <si>
    <t>AAC de DOMNOM-LES-DIEUZE (1)</t>
  </si>
  <si>
    <t>AAC de HETTANGE-GRANDE</t>
  </si>
  <si>
    <t>AAC de RANSPACH-LE-BAS</t>
  </si>
  <si>
    <t>AAC de BLENOD-LES-PONT-A-MOUSSON (1)</t>
  </si>
  <si>
    <t>AAC de DAMBACH-LA-VILLE</t>
  </si>
  <si>
    <t>AAC de ENCHENBERG</t>
  </si>
  <si>
    <t>AAC de FLASSIGNY/MARVILLE</t>
  </si>
  <si>
    <t>AAC de AMEUVELLE</t>
  </si>
  <si>
    <t>AAC de LIGNEVILLE</t>
  </si>
  <si>
    <t>AAC de DOMMARTIN-LA-MONTAGNE</t>
  </si>
  <si>
    <t>AAC de LE THOLY</t>
  </si>
  <si>
    <t>AAC de CUSTINES</t>
  </si>
  <si>
    <t>AAC de SAASENHEIM</t>
  </si>
  <si>
    <t>AAC de AMBLY SUR MEUSE</t>
  </si>
  <si>
    <t>AAC de GRANDFONTAINE</t>
  </si>
  <si>
    <t>AAC de THUILLIERES</t>
  </si>
  <si>
    <t>AAC de VERNEUIL-GRAND (1)</t>
  </si>
  <si>
    <t>AAC de WAVILLE / DOMEVRE EN HAYE</t>
  </si>
  <si>
    <t>AAC de RARECOURT</t>
  </si>
  <si>
    <t>AAC de PUILLY-ET-CHARBEAUX (2)</t>
  </si>
  <si>
    <t>AAC de BLOTZHEIM</t>
  </si>
  <si>
    <t>AAC de RUPT-SUR-MOSELLE</t>
  </si>
  <si>
    <t>AAC de WISEPPE</t>
  </si>
  <si>
    <t>AAC de FLOREMONT</t>
  </si>
  <si>
    <t>AAC de HELLIMER</t>
  </si>
  <si>
    <t>AAC de REGNEVELLE (2)</t>
  </si>
  <si>
    <t>AAC de RANGUEVAUX</t>
  </si>
  <si>
    <t>AAC de BURNHAUPT-LE-BAS</t>
  </si>
  <si>
    <t>AAC FRANCLIEU</t>
  </si>
  <si>
    <t>AAC de BLAMONT</t>
  </si>
  <si>
    <t>AAC de GONDRECOURT-LE-CHATEAU (2)</t>
  </si>
  <si>
    <t>AAC de VRECOURT</t>
  </si>
  <si>
    <t>AAC de SAINT-JULIEN-SOUS-LES-COTES</t>
  </si>
  <si>
    <t>AAC de SCE LAVEAU HAUT - AAC de VICHEREY (1)</t>
  </si>
  <si>
    <t>AAC de SAPOGNE-ET-FEUCHERES</t>
  </si>
  <si>
    <t>AAC de AUBREVILLE</t>
  </si>
  <si>
    <t>AAC de VOLMUNSTER</t>
  </si>
  <si>
    <t>AAC de POUSSAY</t>
  </si>
  <si>
    <t>AAC de FRIESEN</t>
  </si>
  <si>
    <t>AAC de EPIEZ-SUR-CHIERS</t>
  </si>
  <si>
    <t>AAC de NORROY-LES-PONT-A-MOUSSON (2)</t>
  </si>
  <si>
    <t>AAC de GOURAINCOURT</t>
  </si>
  <si>
    <t>AAC de THONNE-LES-PRES</t>
  </si>
  <si>
    <t>AAC de NOYERS-PONT-MAUGIS</t>
  </si>
  <si>
    <t>AAC de SARRALTROFF</t>
  </si>
  <si>
    <t>AAC SAINT MARDS EN OTHE (VANNE 62)</t>
  </si>
  <si>
    <t>AAC de BOUXIERES-AUX-CHENES</t>
  </si>
  <si>
    <t>AAC de SIERSTHAL (2)</t>
  </si>
  <si>
    <t>AAC de SAINT-BASLEMONT</t>
  </si>
  <si>
    <t>AAC de GUIGNICOURT-SUR-VENCE (2)</t>
  </si>
  <si>
    <t>AAC de KINGERSHEIM</t>
  </si>
  <si>
    <t>AAC de EPFIG</t>
  </si>
  <si>
    <t>AAC de TRAMONT-LASSUS</t>
  </si>
  <si>
    <t>AAC de VAUX-EN-DIEULET (2)</t>
  </si>
  <si>
    <t>AAC de POMPIERRE</t>
  </si>
  <si>
    <t>AAC de HOUDELAINCOURT</t>
  </si>
  <si>
    <t>AAC de VALFROICOURT</t>
  </si>
  <si>
    <t>AAC de NEUVILLER-SUR-MOSELLE</t>
  </si>
  <si>
    <t>AAC de DOMNOM-LES-DIEUZE (2)</t>
  </si>
  <si>
    <t>AAC de REGNEVELLE (1)</t>
  </si>
  <si>
    <t>AAC de DOMPIERRRE AUX BOIS</t>
  </si>
  <si>
    <t>AAC de FOUCHECOURT</t>
  </si>
  <si>
    <t>AAC de BATHELEMONT-LES-BAUZEMONT</t>
  </si>
  <si>
    <t>AAC de BICQUELEY</t>
  </si>
  <si>
    <t>AAC de DURMENACH</t>
  </si>
  <si>
    <t>AAC de HENFLINGEN</t>
  </si>
  <si>
    <t>AAC de ROSIERES-EN-HAYE</t>
  </si>
  <si>
    <t>AAC de ATTIGNEVILLE</t>
  </si>
  <si>
    <t>AAC de VAUX-EN-DIEULET (1)</t>
  </si>
  <si>
    <t>AAC de JUVELIZE</t>
  </si>
  <si>
    <t>AAC de AUBIGNY-LES-POTHEES</t>
  </si>
  <si>
    <t>AAC de SAVIGNY</t>
  </si>
  <si>
    <t>AAC de OBERBRONN</t>
  </si>
  <si>
    <t>AAC de CHARLEVILLE-MEZIERES</t>
  </si>
  <si>
    <t>AAC de MONTMEDY (4)</t>
  </si>
  <si>
    <t>AAC de RAHLING</t>
  </si>
  <si>
    <t>AAC de ROZERIEULLES</t>
  </si>
  <si>
    <t>AAC de LAVALLEE</t>
  </si>
  <si>
    <t>AAC de LAMORVILLE / DEUXNOUDS-AUX-BOIS</t>
  </si>
  <si>
    <t>AAC de QUINCY-LANDZECOURT (2)</t>
  </si>
  <si>
    <t>AAC de LUCY/FONTENY</t>
  </si>
  <si>
    <t>AAC de MEXY (1)</t>
  </si>
  <si>
    <t>AAC de VIVIERS-SUR-CHIERS</t>
  </si>
  <si>
    <t>AAC de CHAMPIGNEULLES</t>
  </si>
  <si>
    <t>AAC de BAZEILLES-SUR-OTHAIN (1)</t>
  </si>
  <si>
    <t>AAC de VITERNE</t>
  </si>
  <si>
    <t>AAC de MANDEREN</t>
  </si>
  <si>
    <t>AAC de ROUFFACH (2)</t>
  </si>
  <si>
    <t>AAC de STEINSOULTZ</t>
  </si>
  <si>
    <t>AAC de GEZONCOURT</t>
  </si>
  <si>
    <t>AAC de REHAINCOURT</t>
  </si>
  <si>
    <t>AAC de MERSCHWEILLER (5)</t>
  </si>
  <si>
    <t>AAC de RECHICOURT-LA-PETITE</t>
  </si>
  <si>
    <t>AAC de SPECHBACH-LE-BAS</t>
  </si>
  <si>
    <t>AAC de VANDELEVILLE</t>
  </si>
  <si>
    <t>AAC de VICHEREY (2)</t>
  </si>
  <si>
    <t>AAC de MERSCHWEILLER (4)</t>
  </si>
  <si>
    <t>AAC de ROGGENHOUSE</t>
  </si>
  <si>
    <t>AAC de BEINHEIM</t>
  </si>
  <si>
    <t>AAC de HOUSSEN</t>
  </si>
  <si>
    <t>AAC de LA CHAPELLE-AUX-BOIS</t>
  </si>
  <si>
    <t>AAC de SUNDHOFFEN (1)</t>
  </si>
  <si>
    <t>AAC de LA MAXE</t>
  </si>
  <si>
    <t>AAC de TRAMONT-SAINT-ANDRE</t>
  </si>
  <si>
    <t>AAC de MEXY (2)</t>
  </si>
  <si>
    <t>AAC de SAINTE MARGUERITE</t>
  </si>
  <si>
    <t>AAC de FRESNOIS-LA-MONTAGNE (2)</t>
  </si>
  <si>
    <t>AAC de CORCIEUX</t>
  </si>
  <si>
    <t>AAC de BAREMBACH/NATZWILLER</t>
  </si>
  <si>
    <t>AAC de SCHWEIGHOUSE-THANN</t>
  </si>
  <si>
    <t>AAC de ROYAUMEIX</t>
  </si>
  <si>
    <t>AAC de GELACOURT</t>
  </si>
  <si>
    <t>AAC de HOTTVILLER</t>
  </si>
  <si>
    <t>AAC de FENETRANGE</t>
  </si>
  <si>
    <t>AAC de HABSHEIM</t>
  </si>
  <si>
    <t>AAC de MAIRY-MAINVILLE</t>
  </si>
  <si>
    <t>AAC de ESLEY</t>
  </si>
  <si>
    <t>AAC de VILLE-SUR-LUMES</t>
  </si>
  <si>
    <t>AAC de UCKANGE</t>
  </si>
  <si>
    <t>AAC de RAUCOURT-ET-FLABA</t>
  </si>
  <si>
    <t>AAC de GONDRECOURT-LE-CHATEAU (1)</t>
  </si>
  <si>
    <t>AAC de AUBRIVES</t>
  </si>
  <si>
    <t>AAC de MERSCHWEILLER (3)</t>
  </si>
  <si>
    <t>AAC de GRAVELOTTE</t>
  </si>
  <si>
    <t>AAC de GENICOURT SUR MEUSE</t>
  </si>
  <si>
    <t>AAC de RENWEZ</t>
  </si>
  <si>
    <t>AAC de MARTINCOURT (2)</t>
  </si>
  <si>
    <t>AAC de TAGOLSHEIM</t>
  </si>
  <si>
    <t>AAC de WERENTZHOUSE</t>
  </si>
  <si>
    <t>AAC de PULVERSHEIM/UNGERSHEIM</t>
  </si>
  <si>
    <t>AAC de WINGERSHEIM/MOMMENHEIM</t>
  </si>
  <si>
    <t>AAC de VAL-DE-BRIDE</t>
  </si>
  <si>
    <t>AAC de SIERSTHAL (1)</t>
  </si>
  <si>
    <t>AAC de GUGNEY</t>
  </si>
  <si>
    <t>AAC de JEBSHEIM</t>
  </si>
  <si>
    <t>AAC de BRABANT-SUR-MEUSE</t>
  </si>
  <si>
    <t>AAC de CLAVY-WARBY</t>
  </si>
  <si>
    <t>AAC de SAINT-LOUIS (68)</t>
  </si>
  <si>
    <t>AAC de CHAMBREY</t>
  </si>
  <si>
    <t>AAC de SARREINSMING</t>
  </si>
  <si>
    <t>AAC de CHAUVENCY-SAINT-HUBERT</t>
  </si>
  <si>
    <t>AAC de GERMINY (1)</t>
  </si>
  <si>
    <t>AAC de FECOCOURT et GRIMONVILLER</t>
  </si>
  <si>
    <t>AAC de CRAINVILLIERS</t>
  </si>
  <si>
    <t>AAC de TELLANCOURT</t>
  </si>
  <si>
    <t>AAC de NEUVILLE-SUR-ORNAIN (2)</t>
  </si>
  <si>
    <t>AAC de DUTTLENHEIM</t>
  </si>
  <si>
    <t>AAC de CONS LA GRANDVILLE (2)</t>
  </si>
  <si>
    <t>AAC de HAGUENAU</t>
  </si>
  <si>
    <t>AAC de RODEREN</t>
  </si>
  <si>
    <t>AAC de MOYENMOUTIER</t>
  </si>
  <si>
    <t>AAC de NONVILLE</t>
  </si>
  <si>
    <t>AAC de KRAUTERGERSHEIM</t>
  </si>
  <si>
    <t>AAC de VAXONCOURT</t>
  </si>
  <si>
    <t>AAC de CONS LA GRANDVILLE (1)</t>
  </si>
  <si>
    <t>AAC de AMMERTZWILLER</t>
  </si>
  <si>
    <t>AAC de FAULX (3)</t>
  </si>
  <si>
    <t>AAC de JAULNY</t>
  </si>
  <si>
    <t>AAC de HAUTE-KONTZ</t>
  </si>
  <si>
    <t>AAC de SOULTZMATT</t>
  </si>
  <si>
    <t>AAC de SCHWEIGHOUSE-SUR-MODER</t>
  </si>
  <si>
    <t>AAC de RANZIERES</t>
  </si>
  <si>
    <t>AAC de BUREY-EN-VAUX</t>
  </si>
  <si>
    <t>AAC de ALLAMPS (2)</t>
  </si>
  <si>
    <t>AAC de MANONVILLE</t>
  </si>
  <si>
    <t>AAC de MANGONVILLE</t>
  </si>
  <si>
    <t>AAC de KIRSCH-LES-SIERCK (1)</t>
  </si>
  <si>
    <t>AAC de LUCELLE</t>
  </si>
  <si>
    <t>AAC de MERXHEIM</t>
  </si>
  <si>
    <t>AAC de KIRSCH-LES-SIERCK (2)</t>
  </si>
  <si>
    <t>AAC de ANOULD</t>
  </si>
  <si>
    <t>AAC de LINY-DEVANT-DUN</t>
  </si>
  <si>
    <t>AAC de MITTLACH</t>
  </si>
  <si>
    <t>AAC de FALCK</t>
  </si>
  <si>
    <t>AAC de BOUXWILLER (1)</t>
  </si>
  <si>
    <t>AAC de BOUXWILLER (2)</t>
  </si>
  <si>
    <t>AAC de PLOBSHEIM</t>
  </si>
  <si>
    <t>AAC de MONT-SUR-MEURTHE (1)</t>
  </si>
  <si>
    <t>AAC de REHAINVILLER (2)</t>
  </si>
  <si>
    <t>AAC de MERSCHWEILLER (6)</t>
  </si>
  <si>
    <t>AAC de SAINT-MARCEL (3)</t>
  </si>
  <si>
    <t>AAC de OLTINGUE</t>
  </si>
  <si>
    <t>AAC de REININGUE</t>
  </si>
  <si>
    <t>AAC de HIRTZFELDEN</t>
  </si>
  <si>
    <t>AAC de BAALON</t>
  </si>
  <si>
    <t>AAC de BISTEN-EN-LORRAINE</t>
  </si>
  <si>
    <t>AAC de FAULX (5)</t>
  </si>
  <si>
    <t>AAC de FAULX (4)</t>
  </si>
  <si>
    <t>AAC de GUEBLING</t>
  </si>
  <si>
    <t>AAC de NOUART</t>
  </si>
  <si>
    <t>AAC de CHATTANCOURT</t>
  </si>
  <si>
    <t>AAC de HILSENHEIM</t>
  </si>
  <si>
    <t>AAC de HERRLISHEIM (1)</t>
  </si>
  <si>
    <t>AAC de GRENTZINGEN</t>
  </si>
  <si>
    <t>AAC de KNOERINGUE</t>
  </si>
  <si>
    <t>PUITS-SOURCE 3 A MONTREUX-VIEUX</t>
  </si>
  <si>
    <t>AAC de Dombasle-en-Argonne</t>
  </si>
  <si>
    <t>AAC ST REMY-JOUY SUR MORIN</t>
  </si>
  <si>
    <t>AAC Coulommiers Saint Ouen</t>
  </si>
  <si>
    <t>AAC de BRIXEY-AUX-CHANOINES</t>
  </si>
  <si>
    <t>AAC de COURCELLES-EN-BARROIS</t>
  </si>
  <si>
    <t>AAC NOGENT-SUR-SEINE</t>
  </si>
  <si>
    <t>AAC Nesle la Reposte 1</t>
  </si>
  <si>
    <t>AAC Sources du Thoult Trosnay</t>
  </si>
  <si>
    <t>AAC BAR LES BUZANCY</t>
  </si>
  <si>
    <t>AAC Moslins sources des Buzons</t>
  </si>
  <si>
    <t>AAC CHATILLON-SUR-MARNE 1</t>
  </si>
  <si>
    <t>AAC de CITE GARE (THURMATTEN) - AAC de STAFFELFELDEN et WITTELSHEIM</t>
  </si>
  <si>
    <t>AAC de GYE SUR SEINE</t>
  </si>
  <si>
    <t>AAC L HUITRE F1</t>
  </si>
  <si>
    <t>AAC CHALONS EN CHAMPAGNE</t>
  </si>
  <si>
    <t>AAC du grand Briquet</t>
  </si>
  <si>
    <t>AAC AIX EN OTHE LES BORDES (VANNE 34)</t>
  </si>
  <si>
    <t>AAC MONTSUZAIN</t>
  </si>
  <si>
    <t>AAC de SCE CLAIRE FONTAINE THONNANCE</t>
  </si>
  <si>
    <t>AAC de SCE DERRIERE L USINE ROOCOURT</t>
  </si>
  <si>
    <t>AAC de SCE DES AULNEAUX FAYS</t>
  </si>
  <si>
    <t>FRESNES-SUR-APANCE</t>
  </si>
  <si>
    <t>AAC de SOURCES LE VILLAGE BIESLES</t>
  </si>
  <si>
    <t>AAC de SCE LA PAPETERIE  CHALVRAINES - GONCOURT</t>
  </si>
  <si>
    <t>AAC de SCE L ECHENNAUT VAUX-SOUS-AUBIGNY</t>
  </si>
  <si>
    <t>AAC de ARGANCON</t>
  </si>
  <si>
    <t>AAC de FORAGE DE RACHECOURT-SUR-MARNE</t>
  </si>
  <si>
    <t>MONTMIRAIL</t>
  </si>
  <si>
    <t>AAC NOYERS PONT MAUGIS</t>
  </si>
  <si>
    <t>AAC de BANOGNE-RECOUVRANCE</t>
  </si>
  <si>
    <t>AAC SON/HAUTEVILLE</t>
  </si>
  <si>
    <t>AAC TAGNON</t>
  </si>
  <si>
    <t>FEREBRIANGES</t>
  </si>
  <si>
    <t>COIZARD-JOCHES</t>
  </si>
  <si>
    <t>PONTFAVERGER-MORONVILLIERS</t>
  </si>
  <si>
    <t>NESLE-LE-REPONS</t>
  </si>
  <si>
    <t>DONTRIEN</t>
  </si>
  <si>
    <t>SOMSOIS</t>
  </si>
  <si>
    <t>UNCHAIR</t>
  </si>
  <si>
    <t>SEPT-SAULX</t>
  </si>
  <si>
    <t>MARGERIE-HANCOURT</t>
  </si>
  <si>
    <t>HUIRON</t>
  </si>
  <si>
    <t>AAC Guerpont</t>
  </si>
  <si>
    <t>HUMBAUVILLE</t>
  </si>
  <si>
    <t>ISSE</t>
  </si>
  <si>
    <t>AAC Loisey</t>
  </si>
  <si>
    <t>BLACY Village</t>
  </si>
  <si>
    <t>CHENAY-MERFY</t>
  </si>
  <si>
    <t>AAC Nançois-sur-Ornain</t>
  </si>
  <si>
    <t>AAC MACHY CRESANTIGNES</t>
  </si>
  <si>
    <t>SOURCE DES RIAUX FOULAIN</t>
  </si>
  <si>
    <t>SOURCE TERRES NOIRES FOULAIN (+ LOBROT BSS001ASSP)</t>
  </si>
  <si>
    <t>FORAGE LA TUILERIE PERTHES</t>
  </si>
  <si>
    <t>AAC Bussy-la-Côte</t>
  </si>
  <si>
    <t>AAC de Pauvres</t>
  </si>
  <si>
    <t>AAC S, HAUTES VANNE 1</t>
  </si>
  <si>
    <t>AAC de SCE DU PATIS BRACHAY/S,MATHONS</t>
  </si>
  <si>
    <t>AAC de SOURCE DES DHUITS S,COLOMBEY</t>
  </si>
  <si>
    <t>AAC de SCE MOULIN DAVIN S,H,VINGEANNE</t>
  </si>
  <si>
    <t xml:space="preserve">FID </t>
  </si>
  <si>
    <t>NOM AAC</t>
  </si>
  <si>
    <t>AGENCE
EAU</t>
  </si>
  <si>
    <t>évolution des PP (2018 - 2022)
(ha)</t>
  </si>
  <si>
    <t>évolution sur la période (ha)</t>
  </si>
  <si>
    <t>Superficie des  PS (ha)</t>
  </si>
  <si>
    <t>évolution des PP sensibles 2018 (ha)</t>
  </si>
  <si>
    <t>Prairies permanentes par campagne PAC (ha)</t>
  </si>
  <si>
    <t>total Grand 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</si>
</sst>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sz val="11"/>
      <color theme="1"/>
      <name val="Calibri"/>
      <family val="2"/>
      <scheme val="minor"/>
    </font>
    <font>
      <b/>
      <sz val="11"/>
      <color theme="1"/>
      <name val="Calibri"/>
      <family val="2"/>
      <scheme val="minor"/>
    </font>
    <font>
      <i/>
      <sz val="11"/>
      <color theme="4"/>
      <name val="Calibri"/>
      <family val="2"/>
      <scheme val="minor"/>
    </font>
    <font>
      <i/>
      <sz val="11"/>
      <color theme="2" tint="-0.499984740745262"/>
      <name val="Calibri"/>
      <family val="2"/>
      <scheme val="minor"/>
    </font>
    <font>
      <sz val="11"/>
      <color theme="9" tint="0.39997558519241921"/>
      <name val="Calibri"/>
      <family val="2"/>
      <scheme val="minor"/>
    </font>
    <font>
      <sz val="11"/>
      <color theme="9" tint="-0.249977111117893"/>
      <name val="Calibri"/>
      <family val="2"/>
      <scheme val="minor"/>
    </font>
    <font>
      <b/>
      <sz val="11"/>
      <color theme="9" tint="-0.249977111117893"/>
      <name val="Calibri"/>
      <family val="2"/>
      <scheme val="minor"/>
    </font>
    <font>
      <b/>
      <sz val="14"/>
      <color theme="1"/>
      <name val="Calibri"/>
      <family val="2"/>
      <scheme val="minor"/>
    </font>
    <font>
      <b/>
      <sz val="12"/>
      <color theme="1"/>
      <name val="Calibri"/>
      <family val="2"/>
      <scheme val="minor"/>
    </font>
    <font>
      <i/>
      <sz val="11"/>
      <color theme="4" tint="-0.249977111117893"/>
      <name val="Calibri"/>
      <family val="2"/>
      <scheme val="minor"/>
    </font>
    <font>
      <b/>
      <sz val="18"/>
      <color theme="1"/>
      <name val="Calibri"/>
      <family val="2"/>
      <scheme val="minor"/>
    </font>
  </fonts>
  <fills count="11">
    <fill>
      <patternFill patternType="none"/>
    </fill>
    <fill>
      <patternFill patternType="gray125"/>
    </fill>
    <fill>
      <patternFill patternType="solid">
        <fgColor theme="6" tint="-0.249977111117893"/>
        <bgColor indexed="64"/>
      </patternFill>
    </fill>
    <fill>
      <patternFill patternType="solid">
        <fgColor theme="2" tint="-0.249977111117893"/>
        <bgColor indexed="64"/>
      </patternFill>
    </fill>
    <fill>
      <patternFill patternType="solid">
        <fgColor theme="2"/>
        <bgColor indexed="64"/>
      </patternFill>
    </fill>
    <fill>
      <patternFill patternType="solid">
        <fgColor theme="6" tint="0.39997558519241921"/>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7"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00">
    <xf numFmtId="0" fontId="0" fillId="0" borderId="0" xfId="0"/>
    <xf numFmtId="1" fontId="0" fillId="0" borderId="0" xfId="0" applyNumberFormat="1"/>
    <xf numFmtId="10" fontId="0" fillId="0" borderId="0" xfId="1" applyNumberFormat="1" applyFont="1"/>
    <xf numFmtId="2" fontId="0" fillId="0" borderId="0" xfId="0" applyNumberFormat="1"/>
    <xf numFmtId="0" fontId="3" fillId="0" borderId="0" xfId="0" applyFont="1"/>
    <xf numFmtId="1" fontId="3" fillId="0" borderId="0" xfId="0" applyNumberFormat="1" applyFont="1"/>
    <xf numFmtId="1" fontId="4" fillId="0" borderId="0" xfId="0" applyNumberFormat="1" applyFont="1"/>
    <xf numFmtId="0" fontId="4" fillId="0" borderId="0" xfId="0" applyFont="1" applyAlignment="1">
      <alignment horizontal="right"/>
    </xf>
    <xf numFmtId="9" fontId="0" fillId="0" borderId="0" xfId="1" applyFont="1"/>
    <xf numFmtId="0" fontId="0" fillId="0" borderId="0" xfId="0" applyAlignment="1">
      <alignment wrapText="1"/>
    </xf>
    <xf numFmtId="0" fontId="0" fillId="0" borderId="0" xfId="0" applyAlignment="1">
      <alignment vertical="top" wrapText="1"/>
    </xf>
    <xf numFmtId="3" fontId="0" fillId="0" borderId="0" xfId="0" applyNumberFormat="1"/>
    <xf numFmtId="0" fontId="0" fillId="3" borderId="0" xfId="0" applyFill="1" applyAlignment="1">
      <alignment vertical="center" wrapText="1"/>
    </xf>
    <xf numFmtId="0" fontId="0" fillId="0" borderId="0" xfId="0" applyAlignment="1">
      <alignment wrapText="1"/>
    </xf>
    <xf numFmtId="0" fontId="6" fillId="0" borderId="0" xfId="0" applyFont="1"/>
    <xf numFmtId="0" fontId="0" fillId="0" borderId="0" xfId="0" applyFill="1"/>
    <xf numFmtId="0" fontId="0" fillId="4" borderId="0" xfId="0" applyFill="1" applyAlignment="1">
      <alignment vertical="center" wrapText="1"/>
    </xf>
    <xf numFmtId="0" fontId="7" fillId="0" borderId="0" xfId="0" applyFont="1" applyFill="1" applyAlignment="1">
      <alignment horizontal="center" vertical="center" wrapText="1"/>
    </xf>
    <xf numFmtId="10" fontId="6" fillId="0" borderId="0" xfId="1" applyNumberFormat="1" applyFont="1"/>
    <xf numFmtId="0" fontId="7" fillId="0" borderId="0" xfId="0" applyFont="1" applyAlignment="1">
      <alignment horizontal="center" vertical="center" wrapText="1"/>
    </xf>
    <xf numFmtId="10" fontId="0" fillId="0" borderId="0" xfId="0" applyNumberFormat="1"/>
    <xf numFmtId="1" fontId="6" fillId="0" borderId="0" xfId="0" applyNumberFormat="1" applyFont="1"/>
    <xf numFmtId="0" fontId="0" fillId="0" borderId="0" xfId="0" applyAlignment="1">
      <alignment horizontal="left"/>
    </xf>
    <xf numFmtId="0" fontId="0" fillId="0" borderId="0" xfId="0" applyAlignment="1">
      <alignment vertical="center"/>
    </xf>
    <xf numFmtId="2" fontId="6" fillId="0" borderId="0" xfId="0" applyNumberFormat="1" applyFont="1"/>
    <xf numFmtId="0" fontId="0" fillId="0" borderId="0" xfId="0" applyAlignment="1">
      <alignment horizontal="center" vertical="center"/>
    </xf>
    <xf numFmtId="0" fontId="0" fillId="0" borderId="0" xfId="0" applyFill="1" applyAlignment="1">
      <alignment vertical="center" wrapText="1"/>
    </xf>
    <xf numFmtId="0" fontId="0" fillId="0" borderId="0" xfId="0" applyFill="1" applyAlignment="1">
      <alignment horizontal="left"/>
    </xf>
    <xf numFmtId="1" fontId="0" fillId="0" borderId="0" xfId="0" applyNumberFormat="1" applyFill="1"/>
    <xf numFmtId="10" fontId="0" fillId="0" borderId="0" xfId="1" applyNumberFormat="1" applyFont="1" applyFill="1"/>
    <xf numFmtId="0" fontId="0" fillId="0" borderId="0" xfId="0" applyFill="1" applyAlignment="1">
      <alignment horizontal="center"/>
    </xf>
    <xf numFmtId="0" fontId="2" fillId="5" borderId="0" xfId="0" applyFont="1" applyFill="1" applyAlignment="1">
      <alignment horizontal="center" vertical="center"/>
    </xf>
    <xf numFmtId="0" fontId="2" fillId="0" borderId="0" xfId="0" applyFont="1" applyAlignment="1">
      <alignment horizontal="center" vertical="center"/>
    </xf>
    <xf numFmtId="0" fontId="2" fillId="4" borderId="0" xfId="0" applyFont="1" applyFill="1" applyAlignment="1">
      <alignment vertical="center" wrapText="1"/>
    </xf>
    <xf numFmtId="0" fontId="2" fillId="4" borderId="0" xfId="0" applyFont="1" applyFill="1" applyAlignment="1">
      <alignment horizontal="center" vertical="center" wrapText="1"/>
    </xf>
    <xf numFmtId="0" fontId="0" fillId="6" borderId="0" xfId="0" applyFill="1" applyAlignment="1">
      <alignment horizontal="left"/>
    </xf>
    <xf numFmtId="3" fontId="0" fillId="6" borderId="0" xfId="0" applyNumberFormat="1" applyFill="1"/>
    <xf numFmtId="1" fontId="6" fillId="6" borderId="0" xfId="0" applyNumberFormat="1" applyFont="1" applyFill="1"/>
    <xf numFmtId="10" fontId="6" fillId="6" borderId="0" xfId="1" applyNumberFormat="1" applyFont="1" applyFill="1"/>
    <xf numFmtId="0" fontId="0" fillId="0" borderId="0" xfId="0" applyAlignment="1">
      <alignment horizontal="center" vertical="center"/>
    </xf>
    <xf numFmtId="0" fontId="8" fillId="3" borderId="0" xfId="0" applyFont="1" applyFill="1" applyAlignment="1">
      <alignment vertical="center" wrapText="1"/>
    </xf>
    <xf numFmtId="0" fontId="9" fillId="3" borderId="0" xfId="0" applyFont="1" applyFill="1" applyAlignment="1">
      <alignment vertical="center" wrapText="1"/>
    </xf>
    <xf numFmtId="0" fontId="2" fillId="8" borderId="0" xfId="0" applyFont="1" applyFill="1" applyAlignment="1">
      <alignment horizontal="center" vertical="center" wrapText="1"/>
    </xf>
    <xf numFmtId="0" fontId="0" fillId="8" borderId="0" xfId="0" applyFill="1"/>
    <xf numFmtId="2" fontId="6" fillId="8" borderId="0" xfId="0" applyNumberFormat="1" applyFont="1" applyFill="1"/>
    <xf numFmtId="10" fontId="6" fillId="8" borderId="0" xfId="1" applyNumberFormat="1" applyFont="1" applyFill="1"/>
    <xf numFmtId="2" fontId="5" fillId="8" borderId="0" xfId="0" applyNumberFormat="1" applyFont="1" applyFill="1"/>
    <xf numFmtId="10" fontId="5" fillId="8" borderId="0" xfId="1" applyNumberFormat="1" applyFont="1" applyFill="1"/>
    <xf numFmtId="2" fontId="0" fillId="8" borderId="0" xfId="0" applyNumberFormat="1" applyFill="1"/>
    <xf numFmtId="0" fontId="3" fillId="0" borderId="0" xfId="0" applyFont="1" applyAlignment="1">
      <alignment horizontal="right"/>
    </xf>
    <xf numFmtId="3" fontId="3" fillId="0" borderId="0" xfId="0" applyNumberFormat="1" applyFont="1"/>
    <xf numFmtId="1" fontId="3" fillId="6" borderId="0" xfId="0" applyNumberFormat="1" applyFont="1" applyFill="1"/>
    <xf numFmtId="10" fontId="3" fillId="6" borderId="0" xfId="1" applyNumberFormat="1" applyFont="1" applyFill="1"/>
    <xf numFmtId="10" fontId="3" fillId="0" borderId="0" xfId="1" applyNumberFormat="1" applyFont="1"/>
    <xf numFmtId="0" fontId="2" fillId="0" borderId="0" xfId="0" applyFont="1" applyAlignment="1">
      <alignment horizontal="center" vertical="center"/>
    </xf>
    <xf numFmtId="3" fontId="0" fillId="0" borderId="0" xfId="0" applyNumberFormat="1" applyFill="1"/>
    <xf numFmtId="1" fontId="6" fillId="0" borderId="0" xfId="0" applyNumberFormat="1" applyFont="1" applyFill="1"/>
    <xf numFmtId="10" fontId="6" fillId="0" borderId="0" xfId="1" applyNumberFormat="1" applyFont="1" applyFill="1"/>
    <xf numFmtId="0" fontId="0" fillId="10" borderId="0" xfId="0" applyFill="1" applyAlignment="1">
      <alignment horizontal="left"/>
    </xf>
    <xf numFmtId="3" fontId="0" fillId="10" borderId="0" xfId="0" applyNumberFormat="1" applyFill="1"/>
    <xf numFmtId="1" fontId="6" fillId="10" borderId="0" xfId="0" applyNumberFormat="1" applyFont="1" applyFill="1"/>
    <xf numFmtId="10" fontId="6" fillId="10" borderId="0" xfId="1" applyNumberFormat="1" applyFont="1" applyFill="1"/>
    <xf numFmtId="0" fontId="0" fillId="10" borderId="0" xfId="0" applyFill="1"/>
    <xf numFmtId="1" fontId="3" fillId="0" borderId="0" xfId="0" applyNumberFormat="1" applyFont="1" applyFill="1"/>
    <xf numFmtId="10" fontId="3" fillId="0" borderId="0" xfId="1" applyNumberFormat="1" applyFont="1" applyFill="1"/>
    <xf numFmtId="0" fontId="3" fillId="0" borderId="0" xfId="0" applyFont="1" applyFill="1" applyAlignment="1">
      <alignment horizontal="right"/>
    </xf>
    <xf numFmtId="3" fontId="3" fillId="0" borderId="0" xfId="0" applyNumberFormat="1" applyFont="1" applyFill="1"/>
    <xf numFmtId="0" fontId="0" fillId="7" borderId="0" xfId="0" applyFill="1" applyAlignment="1">
      <alignment horizontal="left"/>
    </xf>
    <xf numFmtId="3" fontId="0" fillId="7" borderId="0" xfId="0" applyNumberFormat="1" applyFill="1"/>
    <xf numFmtId="1" fontId="6" fillId="7" borderId="0" xfId="0" applyNumberFormat="1" applyFont="1" applyFill="1"/>
    <xf numFmtId="10" fontId="6" fillId="7" borderId="0" xfId="1" applyNumberFormat="1" applyFont="1" applyFill="1"/>
    <xf numFmtId="0" fontId="2" fillId="8" borderId="1" xfId="0" applyFont="1" applyFill="1" applyBorder="1" applyAlignment="1">
      <alignment vertical="center" wrapText="1"/>
    </xf>
    <xf numFmtId="0" fontId="2" fillId="8"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0" fillId="8" borderId="1" xfId="0" applyFill="1" applyBorder="1" applyAlignment="1">
      <alignment vertical="center" wrapText="1"/>
    </xf>
    <xf numFmtId="0" fontId="0" fillId="8" borderId="1" xfId="0" applyFill="1" applyBorder="1" applyAlignment="1">
      <alignment horizontal="center"/>
    </xf>
    <xf numFmtId="0" fontId="0" fillId="0" borderId="1" xfId="0" applyBorder="1" applyAlignment="1">
      <alignment horizontal="center"/>
    </xf>
    <xf numFmtId="2" fontId="0" fillId="0" borderId="1" xfId="0" applyNumberFormat="1" applyBorder="1"/>
    <xf numFmtId="2" fontId="6" fillId="0" borderId="1" xfId="0" applyNumberFormat="1" applyFont="1" applyBorder="1"/>
    <xf numFmtId="10" fontId="6" fillId="0" borderId="1" xfId="1" applyNumberFormat="1" applyFont="1" applyBorder="1"/>
    <xf numFmtId="0" fontId="0" fillId="8" borderId="1" xfId="0" applyFill="1" applyBorder="1" applyAlignment="1">
      <alignment vertical="center" wrapText="1"/>
    </xf>
    <xf numFmtId="0" fontId="0" fillId="8" borderId="1" xfId="0" applyFill="1" applyBorder="1" applyAlignment="1">
      <alignment horizontal="center" vertical="center"/>
    </xf>
    <xf numFmtId="2" fontId="5" fillId="8" borderId="1" xfId="0" applyNumberFormat="1" applyFont="1" applyFill="1" applyBorder="1" applyAlignment="1">
      <alignment horizontal="right"/>
    </xf>
    <xf numFmtId="10" fontId="5" fillId="8" borderId="1" xfId="1" applyNumberFormat="1" applyFont="1" applyFill="1" applyBorder="1"/>
    <xf numFmtId="0" fontId="9" fillId="5" borderId="0" xfId="0" applyFont="1" applyFill="1" applyAlignment="1">
      <alignment horizontal="center" vertical="center"/>
    </xf>
    <xf numFmtId="0" fontId="9" fillId="0" borderId="0" xfId="0" applyFont="1" applyAlignment="1">
      <alignment horizontal="center" vertical="center"/>
    </xf>
    <xf numFmtId="0" fontId="10" fillId="0" borderId="0" xfId="0" applyFont="1" applyAlignment="1">
      <alignment horizontal="right"/>
    </xf>
    <xf numFmtId="1" fontId="10" fillId="0" borderId="0" xfId="0" applyNumberFormat="1" applyFont="1"/>
    <xf numFmtId="3" fontId="10" fillId="0" borderId="0" xfId="0" applyNumberFormat="1" applyFont="1"/>
    <xf numFmtId="10" fontId="10" fillId="0" borderId="0" xfId="1" applyNumberFormat="1" applyFont="1"/>
    <xf numFmtId="0" fontId="8" fillId="2" borderId="0" xfId="0" applyFont="1" applyFill="1" applyAlignment="1">
      <alignment vertical="top" wrapText="1"/>
    </xf>
    <xf numFmtId="0" fontId="11" fillId="2" borderId="0" xfId="0" applyFont="1" applyFill="1" applyAlignment="1">
      <alignment vertical="top" wrapText="1"/>
    </xf>
    <xf numFmtId="0" fontId="2" fillId="9" borderId="0" xfId="0" applyFont="1" applyFill="1" applyAlignment="1">
      <alignment vertical="center" wrapText="1"/>
    </xf>
    <xf numFmtId="0" fontId="2" fillId="9" borderId="0" xfId="0" applyFont="1" applyFill="1" applyAlignment="1">
      <alignment horizontal="center" vertical="center" wrapText="1"/>
    </xf>
    <xf numFmtId="0" fontId="0" fillId="9" borderId="0" xfId="0" applyFill="1"/>
    <xf numFmtId="0" fontId="0" fillId="9" borderId="0" xfId="0" applyFill="1" applyAlignment="1">
      <alignment vertical="center"/>
    </xf>
    <xf numFmtId="0" fontId="8" fillId="5" borderId="0" xfId="0" applyFont="1" applyFill="1" applyAlignment="1">
      <alignment horizontal="center" vertical="center"/>
    </xf>
    <xf numFmtId="0" fontId="8" fillId="0" borderId="0" xfId="0" applyFont="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Sillage">
      <a:dk1>
        <a:sysClr val="windowText" lastClr="000000"/>
      </a:dk1>
      <a:lt1>
        <a:sysClr val="window" lastClr="FFFFFF"/>
      </a:lt1>
      <a:dk2>
        <a:srgbClr val="212745"/>
      </a:dk2>
      <a:lt2>
        <a:srgbClr val="B4DCFA"/>
      </a:lt2>
      <a:accent1>
        <a:srgbClr val="4E67C8"/>
      </a:accent1>
      <a:accent2>
        <a:srgbClr val="5ECCF3"/>
      </a:accent2>
      <a:accent3>
        <a:srgbClr val="A7EA52"/>
      </a:accent3>
      <a:accent4>
        <a:srgbClr val="5DCEAF"/>
      </a:accent4>
      <a:accent5>
        <a:srgbClr val="FF8021"/>
      </a:accent5>
      <a:accent6>
        <a:srgbClr val="F14124"/>
      </a:accent6>
      <a:hlink>
        <a:srgbClr val="56C7AA"/>
      </a:hlink>
      <a:folHlink>
        <a:srgbClr val="59A8D1"/>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
  <sheetViews>
    <sheetView workbookViewId="0">
      <selection activeCell="M26" sqref="M26"/>
    </sheetView>
  </sheetViews>
  <sheetFormatPr baseColWidth="10" defaultRowHeight="15" x14ac:dyDescent="0.25"/>
  <cols>
    <col min="1" max="1" width="22.5703125" bestFit="1" customWidth="1"/>
    <col min="8" max="9" width="18.7109375" customWidth="1"/>
  </cols>
  <sheetData>
    <row r="1" spans="1:9" x14ac:dyDescent="0.25">
      <c r="B1" s="1"/>
    </row>
    <row r="2" spans="1:9" ht="28.5" customHeight="1" x14ac:dyDescent="0.25">
      <c r="A2" s="41" t="s">
        <v>489</v>
      </c>
      <c r="B2" s="41"/>
      <c r="C2" s="41"/>
      <c r="D2" s="41"/>
      <c r="E2" s="41"/>
      <c r="F2" s="41"/>
      <c r="G2" s="41"/>
      <c r="H2" s="41"/>
      <c r="I2" s="41"/>
    </row>
    <row r="5" spans="1:9" x14ac:dyDescent="0.25">
      <c r="C5" s="31" t="s">
        <v>479</v>
      </c>
      <c r="D5" s="32"/>
      <c r="E5" s="32"/>
      <c r="F5" s="32"/>
      <c r="G5" s="32"/>
      <c r="H5" s="30"/>
      <c r="I5" s="30"/>
    </row>
    <row r="6" spans="1:9" ht="75" x14ac:dyDescent="0.25">
      <c r="A6" s="33" t="s">
        <v>2</v>
      </c>
      <c r="B6" s="34" t="s">
        <v>480</v>
      </c>
      <c r="C6" s="34">
        <v>2018</v>
      </c>
      <c r="D6" s="34">
        <v>2019</v>
      </c>
      <c r="E6" s="34">
        <v>2020</v>
      </c>
      <c r="F6" s="34">
        <v>2021</v>
      </c>
      <c r="G6" s="34">
        <v>2022</v>
      </c>
      <c r="H6" s="17" t="s">
        <v>1016</v>
      </c>
      <c r="I6" s="19" t="s">
        <v>6</v>
      </c>
    </row>
    <row r="7" spans="1:9" x14ac:dyDescent="0.25">
      <c r="A7" s="27" t="s">
        <v>477</v>
      </c>
      <c r="B7" s="55"/>
      <c r="C7" s="55">
        <v>27291</v>
      </c>
      <c r="D7" s="55">
        <v>27376</v>
      </c>
      <c r="E7" s="55">
        <v>26983</v>
      </c>
      <c r="F7" s="55">
        <v>27676</v>
      </c>
      <c r="G7" s="55">
        <v>27852</v>
      </c>
      <c r="H7" s="56">
        <f>MIN(C7:G7)-MAX(C7:G7)</f>
        <v>-869</v>
      </c>
      <c r="I7" s="57">
        <f>H7/C7</f>
        <v>-3.1841999193873441E-2</v>
      </c>
    </row>
    <row r="8" spans="1:9" x14ac:dyDescent="0.25">
      <c r="A8" s="67" t="s">
        <v>474</v>
      </c>
      <c r="B8" s="68"/>
      <c r="C8" s="68">
        <v>86268</v>
      </c>
      <c r="D8" s="68">
        <v>85675</v>
      </c>
      <c r="E8" s="68">
        <v>85217</v>
      </c>
      <c r="F8" s="68">
        <v>84459</v>
      </c>
      <c r="G8" s="68">
        <v>83887</v>
      </c>
      <c r="H8" s="69">
        <f>MIN(C8:G8)-MAX(C8:G8)</f>
        <v>-2381</v>
      </c>
      <c r="I8" s="70">
        <f>H8/C8</f>
        <v>-2.760003709370798E-2</v>
      </c>
    </row>
    <row r="9" spans="1:9" x14ac:dyDescent="0.25">
      <c r="A9" s="27" t="s">
        <v>469</v>
      </c>
      <c r="B9" s="55"/>
      <c r="C9" s="55">
        <v>116678</v>
      </c>
      <c r="D9" s="55">
        <v>115806</v>
      </c>
      <c r="E9" s="55">
        <v>115145</v>
      </c>
      <c r="F9" s="55">
        <v>114420</v>
      </c>
      <c r="G9" s="55">
        <v>113569</v>
      </c>
      <c r="H9" s="56">
        <f>MIN(C9:G9)-MAX(C9:G9)</f>
        <v>-3109</v>
      </c>
      <c r="I9" s="57">
        <f>H9/C9</f>
        <v>-2.6645982961655153E-2</v>
      </c>
    </row>
    <row r="10" spans="1:9" x14ac:dyDescent="0.25">
      <c r="A10" s="67" t="s">
        <v>475</v>
      </c>
      <c r="B10" s="68"/>
      <c r="C10" s="68">
        <v>108136</v>
      </c>
      <c r="D10" s="68">
        <v>107470</v>
      </c>
      <c r="E10" s="68">
        <v>106697</v>
      </c>
      <c r="F10" s="68">
        <v>106474</v>
      </c>
      <c r="G10" s="68">
        <v>105730</v>
      </c>
      <c r="H10" s="69">
        <f>MIN(C10:G10)-MAX(C10:G10)</f>
        <v>-2406</v>
      </c>
      <c r="I10" s="70">
        <f>H10/C10</f>
        <v>-2.2249759562032994E-2</v>
      </c>
    </row>
    <row r="11" spans="1:9" x14ac:dyDescent="0.25">
      <c r="A11" s="27" t="s">
        <v>471</v>
      </c>
      <c r="B11" s="55"/>
      <c r="C11" s="55">
        <v>22527</v>
      </c>
      <c r="D11" s="55">
        <v>22434</v>
      </c>
      <c r="E11" s="55">
        <v>22411</v>
      </c>
      <c r="F11" s="55">
        <v>22895</v>
      </c>
      <c r="G11" s="55">
        <v>22798</v>
      </c>
      <c r="H11" s="56">
        <f>MIN(C11:G11)-MAX(C11:G11)</f>
        <v>-484</v>
      </c>
      <c r="I11" s="57">
        <f>H11/C11</f>
        <v>-2.1485328716651129E-2</v>
      </c>
    </row>
    <row r="12" spans="1:9" x14ac:dyDescent="0.25">
      <c r="A12" s="67" t="s">
        <v>478</v>
      </c>
      <c r="B12" s="68"/>
      <c r="C12" s="68">
        <v>130885</v>
      </c>
      <c r="D12" s="68">
        <v>130303</v>
      </c>
      <c r="E12" s="68">
        <v>130030</v>
      </c>
      <c r="F12" s="68">
        <v>129140</v>
      </c>
      <c r="G12" s="68">
        <v>128089</v>
      </c>
      <c r="H12" s="69">
        <f>MIN(C12:G12)-MAX(C12:G12)</f>
        <v>-2796</v>
      </c>
      <c r="I12" s="70">
        <f>H12/C12</f>
        <v>-2.1362264583412921E-2</v>
      </c>
    </row>
    <row r="13" spans="1:9" x14ac:dyDescent="0.25">
      <c r="A13" s="27" t="s">
        <v>472</v>
      </c>
      <c r="B13" s="55"/>
      <c r="C13" s="55">
        <v>100004</v>
      </c>
      <c r="D13" s="55">
        <v>99793</v>
      </c>
      <c r="E13" s="55">
        <v>99101</v>
      </c>
      <c r="F13" s="55">
        <v>98721</v>
      </c>
      <c r="G13" s="55">
        <v>97878</v>
      </c>
      <c r="H13" s="56">
        <f>MIN(C13:G13)-MAX(C13:G13)</f>
        <v>-2126</v>
      </c>
      <c r="I13" s="57">
        <f>H13/C13</f>
        <v>-2.1259149634014641E-2</v>
      </c>
    </row>
    <row r="14" spans="1:9" x14ac:dyDescent="0.25">
      <c r="A14" s="67" t="s">
        <v>473</v>
      </c>
      <c r="B14" s="68"/>
      <c r="C14" s="68">
        <v>80020</v>
      </c>
      <c r="D14" s="68">
        <v>79156</v>
      </c>
      <c r="E14" s="68">
        <v>79317</v>
      </c>
      <c r="F14" s="68">
        <v>79218</v>
      </c>
      <c r="G14" s="68">
        <v>78835</v>
      </c>
      <c r="H14" s="69">
        <f>MIN(C14:G14)-MAX(C14:G14)</f>
        <v>-1185</v>
      </c>
      <c r="I14" s="70">
        <f>H14/C14</f>
        <v>-1.4808797800549863E-2</v>
      </c>
    </row>
    <row r="15" spans="1:9" x14ac:dyDescent="0.25">
      <c r="A15" s="27" t="s">
        <v>470</v>
      </c>
      <c r="B15" s="55"/>
      <c r="C15" s="55">
        <v>24493</v>
      </c>
      <c r="D15" s="55">
        <v>24206</v>
      </c>
      <c r="E15" s="55">
        <v>24364</v>
      </c>
      <c r="F15" s="55">
        <v>24464</v>
      </c>
      <c r="G15" s="55">
        <v>24517</v>
      </c>
      <c r="H15" s="56">
        <f>MIN(C15:G15)-MAX(C15:G15)</f>
        <v>-311</v>
      </c>
      <c r="I15" s="57">
        <f>H15/C15</f>
        <v>-1.2697505409708897E-2</v>
      </c>
    </row>
    <row r="16" spans="1:9" x14ac:dyDescent="0.25">
      <c r="A16" s="67" t="s">
        <v>476</v>
      </c>
      <c r="B16" s="68"/>
      <c r="C16" s="68">
        <v>49235</v>
      </c>
      <c r="D16" s="68">
        <v>49148</v>
      </c>
      <c r="E16" s="68">
        <v>49077</v>
      </c>
      <c r="F16" s="68">
        <v>48871</v>
      </c>
      <c r="G16" s="68">
        <v>48678</v>
      </c>
      <c r="H16" s="69">
        <f>MIN(C16:G16)-MAX(C16:G16)</f>
        <v>-557</v>
      </c>
      <c r="I16" s="70">
        <f>H16/C16</f>
        <v>-1.131309028130395E-2</v>
      </c>
    </row>
    <row r="17" spans="1:9" x14ac:dyDescent="0.25">
      <c r="A17" s="65" t="s">
        <v>488</v>
      </c>
      <c r="B17" s="66">
        <f>SUM(B7:B16)</f>
        <v>0</v>
      </c>
      <c r="C17" s="66">
        <f t="shared" ref="C17:G17" si="0">SUM(C7:C16)</f>
        <v>745537</v>
      </c>
      <c r="D17" s="66">
        <f t="shared" si="0"/>
        <v>741367</v>
      </c>
      <c r="E17" s="66">
        <f t="shared" si="0"/>
        <v>738342</v>
      </c>
      <c r="F17" s="66">
        <f t="shared" si="0"/>
        <v>736338</v>
      </c>
      <c r="G17" s="66">
        <f t="shared" si="0"/>
        <v>731833</v>
      </c>
      <c r="H17" s="63">
        <f t="shared" ref="H8:H17" si="1">MIN(C17:G17)-MAX(C17:G17)</f>
        <v>-13704</v>
      </c>
      <c r="I17" s="64">
        <f t="shared" ref="I8:I17" si="2">H17/C17</f>
        <v>-1.8381381474024763E-2</v>
      </c>
    </row>
    <row r="20" spans="1:9" ht="28.5" customHeight="1" x14ac:dyDescent="0.25">
      <c r="A20" s="41" t="s">
        <v>490</v>
      </c>
      <c r="B20" s="41"/>
      <c r="C20" s="41"/>
      <c r="D20" s="41"/>
      <c r="E20" s="41"/>
      <c r="F20" s="41"/>
      <c r="G20" s="41"/>
      <c r="H20" s="41"/>
      <c r="I20" s="41"/>
    </row>
    <row r="23" spans="1:9" x14ac:dyDescent="0.25">
      <c r="C23" s="31" t="s">
        <v>479</v>
      </c>
      <c r="D23" s="32"/>
      <c r="E23" s="32"/>
      <c r="F23" s="32"/>
      <c r="G23" s="32"/>
      <c r="H23" s="30"/>
      <c r="I23" s="30"/>
    </row>
    <row r="24" spans="1:9" ht="60" x14ac:dyDescent="0.25">
      <c r="A24" s="33" t="s">
        <v>2</v>
      </c>
      <c r="B24" s="34" t="s">
        <v>480</v>
      </c>
      <c r="C24" s="34">
        <v>2018</v>
      </c>
      <c r="D24" s="34">
        <v>2019</v>
      </c>
      <c r="E24" s="34">
        <v>2020</v>
      </c>
      <c r="F24" s="34">
        <v>2021</v>
      </c>
      <c r="G24" s="34">
        <v>2022</v>
      </c>
      <c r="H24" s="17" t="s">
        <v>481</v>
      </c>
      <c r="I24" s="19" t="s">
        <v>6</v>
      </c>
    </row>
    <row r="25" spans="1:9" x14ac:dyDescent="0.25">
      <c r="A25" s="27" t="s">
        <v>478</v>
      </c>
      <c r="B25" s="15"/>
      <c r="C25" s="55">
        <v>130885</v>
      </c>
      <c r="D25" s="55">
        <v>128638</v>
      </c>
      <c r="E25" s="55">
        <v>126457</v>
      </c>
      <c r="F25" s="55">
        <v>123961</v>
      </c>
      <c r="G25" s="55">
        <v>121858</v>
      </c>
      <c r="H25" s="56">
        <f>MIN(C25:G25)-MAX(C25:G25)</f>
        <v>-9027</v>
      </c>
      <c r="I25" s="57">
        <f>H25/D25</f>
        <v>-7.0173665635348811E-2</v>
      </c>
    </row>
    <row r="26" spans="1:9" x14ac:dyDescent="0.25">
      <c r="A26" s="58" t="s">
        <v>475</v>
      </c>
      <c r="B26" s="59"/>
      <c r="C26" s="59">
        <v>108136</v>
      </c>
      <c r="D26" s="59">
        <v>106200</v>
      </c>
      <c r="E26" s="59">
        <v>104302</v>
      </c>
      <c r="F26" s="59">
        <v>102631</v>
      </c>
      <c r="G26" s="59">
        <v>100677</v>
      </c>
      <c r="H26" s="60">
        <f>MIN(C26:G26)-MAX(C26:G26)</f>
        <v>-7459</v>
      </c>
      <c r="I26" s="61">
        <f>H26/C26</f>
        <v>-6.8977953687948512E-2</v>
      </c>
    </row>
    <row r="27" spans="1:9" x14ac:dyDescent="0.25">
      <c r="A27" s="27" t="s">
        <v>472</v>
      </c>
      <c r="B27" s="55"/>
      <c r="C27" s="55">
        <v>100004</v>
      </c>
      <c r="D27" s="55">
        <v>98892</v>
      </c>
      <c r="E27" s="55">
        <v>97336</v>
      </c>
      <c r="F27" s="55">
        <v>95839</v>
      </c>
      <c r="G27" s="55">
        <v>94189</v>
      </c>
      <c r="H27" s="56">
        <f>MIN(C27:G27)-MAX(C27:G27)</f>
        <v>-5815</v>
      </c>
      <c r="I27" s="57">
        <f>H27/C27</f>
        <v>-5.8147674093036276E-2</v>
      </c>
    </row>
    <row r="28" spans="1:9" x14ac:dyDescent="0.25">
      <c r="A28" s="58" t="s">
        <v>474</v>
      </c>
      <c r="B28" s="59"/>
      <c r="C28" s="59">
        <v>86268</v>
      </c>
      <c r="D28" s="59">
        <v>84665</v>
      </c>
      <c r="E28" s="59">
        <v>83416</v>
      </c>
      <c r="F28" s="59">
        <v>82137</v>
      </c>
      <c r="G28" s="59">
        <v>80600</v>
      </c>
      <c r="H28" s="60">
        <f>MIN(C28:G28)-MAX(C28:G28)</f>
        <v>-5668</v>
      </c>
      <c r="I28" s="61">
        <f>H28/C28</f>
        <v>-6.5702230259192279E-2</v>
      </c>
    </row>
    <row r="29" spans="1:9" x14ac:dyDescent="0.25">
      <c r="A29" s="27" t="s">
        <v>469</v>
      </c>
      <c r="B29" s="55"/>
      <c r="C29" s="55">
        <v>116678</v>
      </c>
      <c r="D29" s="55">
        <v>115000</v>
      </c>
      <c r="E29" s="55">
        <v>113843</v>
      </c>
      <c r="F29" s="55">
        <v>112686</v>
      </c>
      <c r="G29" s="55">
        <v>111425</v>
      </c>
      <c r="H29" s="56">
        <f>MIN(C29:G29)-MAX(C29:G29)</f>
        <v>-5253</v>
      </c>
      <c r="I29" s="57">
        <f>H29/C29</f>
        <v>-4.5021340784038119E-2</v>
      </c>
    </row>
    <row r="30" spans="1:9" x14ac:dyDescent="0.25">
      <c r="A30" s="58" t="s">
        <v>473</v>
      </c>
      <c r="B30" s="59"/>
      <c r="C30" s="59">
        <v>80020</v>
      </c>
      <c r="D30" s="59">
        <v>78511</v>
      </c>
      <c r="E30" s="59">
        <v>77350</v>
      </c>
      <c r="F30" s="59">
        <v>76386</v>
      </c>
      <c r="G30" s="59">
        <v>75203</v>
      </c>
      <c r="H30" s="60">
        <f>MIN(C30:G30)-MAX(C30:G30)</f>
        <v>-4817</v>
      </c>
      <c r="I30" s="61">
        <f>H30/C30</f>
        <v>-6.0197450637340666E-2</v>
      </c>
    </row>
    <row r="31" spans="1:9" x14ac:dyDescent="0.25">
      <c r="A31" s="27" t="s">
        <v>476</v>
      </c>
      <c r="B31" s="55"/>
      <c r="C31" s="55">
        <v>49235</v>
      </c>
      <c r="D31" s="55">
        <v>48456</v>
      </c>
      <c r="E31" s="55">
        <v>47698</v>
      </c>
      <c r="F31" s="55">
        <v>46962</v>
      </c>
      <c r="G31" s="55">
        <v>46308</v>
      </c>
      <c r="H31" s="56">
        <f>MIN(C31:G31)-MAX(C31:G31)</f>
        <v>-2927</v>
      </c>
      <c r="I31" s="57">
        <f>H31/C31</f>
        <v>-5.9449578551843199E-2</v>
      </c>
    </row>
    <row r="32" spans="1:9" x14ac:dyDescent="0.25">
      <c r="A32" s="58" t="s">
        <v>477</v>
      </c>
      <c r="B32" s="59"/>
      <c r="C32" s="59">
        <v>27291</v>
      </c>
      <c r="D32" s="59">
        <v>26908</v>
      </c>
      <c r="E32" s="59">
        <v>25935</v>
      </c>
      <c r="F32" s="59">
        <v>25640</v>
      </c>
      <c r="G32" s="59">
        <v>25340</v>
      </c>
      <c r="H32" s="60">
        <f>MIN(C32:G32)-MAX(C32:G32)</f>
        <v>-1951</v>
      </c>
      <c r="I32" s="61">
        <f>H32/C32</f>
        <v>-7.1488769191308491E-2</v>
      </c>
    </row>
    <row r="33" spans="1:9" x14ac:dyDescent="0.25">
      <c r="A33" s="27" t="s">
        <v>470</v>
      </c>
      <c r="B33" s="55"/>
      <c r="C33" s="55">
        <v>24493</v>
      </c>
      <c r="D33" s="55">
        <v>23758</v>
      </c>
      <c r="E33" s="55">
        <v>23509</v>
      </c>
      <c r="F33" s="55">
        <v>23249</v>
      </c>
      <c r="G33" s="55">
        <v>22996</v>
      </c>
      <c r="H33" s="56">
        <f>MIN(C33:G33)-MAX(C33:G33)</f>
        <v>-1497</v>
      </c>
      <c r="I33" s="57">
        <f>H33/C33</f>
        <v>-6.111950353162128E-2</v>
      </c>
    </row>
    <row r="34" spans="1:9" x14ac:dyDescent="0.25">
      <c r="A34" s="58" t="s">
        <v>471</v>
      </c>
      <c r="B34" s="59"/>
      <c r="C34" s="62">
        <v>22527</v>
      </c>
      <c r="D34" s="59">
        <v>22188</v>
      </c>
      <c r="E34" s="59">
        <v>21898</v>
      </c>
      <c r="F34" s="59">
        <v>21649</v>
      </c>
      <c r="G34" s="59">
        <v>21431</v>
      </c>
      <c r="H34" s="60">
        <f>MIN(D34:G34)-MAX(D34:G34)</f>
        <v>-757</v>
      </c>
      <c r="I34" s="61">
        <f>H34/D34</f>
        <v>-3.4117541013160266E-2</v>
      </c>
    </row>
    <row r="35" spans="1:9" x14ac:dyDescent="0.25">
      <c r="A35" s="49" t="s">
        <v>488</v>
      </c>
      <c r="B35" s="50">
        <f>SUM(B25:B34)</f>
        <v>0</v>
      </c>
      <c r="C35" s="50">
        <f t="shared" ref="C35" si="3">SUM(C25:C34)</f>
        <v>745537</v>
      </c>
      <c r="D35" s="50">
        <f t="shared" ref="D35" si="4">SUM(D25:D34)</f>
        <v>733216</v>
      </c>
      <c r="E35" s="50">
        <f t="shared" ref="E35" si="5">SUM(E25:E34)</f>
        <v>721744</v>
      </c>
      <c r="F35" s="50">
        <f t="shared" ref="F35" si="6">SUM(F25:F34)</f>
        <v>711140</v>
      </c>
      <c r="G35" s="50">
        <f t="shared" ref="G35" si="7">SUM(G25:G34)</f>
        <v>700027</v>
      </c>
      <c r="H35" s="63">
        <f t="shared" ref="H33:H35" si="8">MIN(C35:G35)-MAX(C35:G35)</f>
        <v>-45510</v>
      </c>
      <c r="I35" s="64">
        <f t="shared" ref="I33:I35" si="9">H35/C35</f>
        <v>-6.1043248021224968E-2</v>
      </c>
    </row>
  </sheetData>
  <mergeCells count="4">
    <mergeCell ref="C5:G5"/>
    <mergeCell ref="A2:I2"/>
    <mergeCell ref="A20:I20"/>
    <mergeCell ref="C23:G23"/>
  </mergeCells>
  <pageMargins left="0.7" right="0.7" top="0.75" bottom="0.75" header="0.3" footer="0.3"/>
  <pageSetup paperSize="9" scale="7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workbookViewId="0">
      <selection activeCell="D42" sqref="D42"/>
    </sheetView>
  </sheetViews>
  <sheetFormatPr baseColWidth="10" defaultRowHeight="15" x14ac:dyDescent="0.25"/>
  <cols>
    <col min="1" max="1" width="25" customWidth="1"/>
    <col min="7" max="7" width="11.42578125" customWidth="1"/>
    <col min="8" max="10" width="18.7109375" customWidth="1"/>
  </cols>
  <sheetData>
    <row r="1" spans="1:14" ht="192" customHeight="1" x14ac:dyDescent="0.25">
      <c r="A1" s="92" t="s">
        <v>3</v>
      </c>
      <c r="B1" s="9" t="s">
        <v>16</v>
      </c>
      <c r="C1" s="9"/>
      <c r="D1" s="9"/>
      <c r="E1" s="9"/>
      <c r="F1" s="9"/>
      <c r="G1" s="9"/>
      <c r="H1" s="9"/>
      <c r="I1" s="9"/>
      <c r="J1" s="9"/>
      <c r="K1" s="9"/>
      <c r="L1" s="9"/>
      <c r="M1" s="9"/>
      <c r="N1" s="9"/>
    </row>
    <row r="3" spans="1:14" x14ac:dyDescent="0.25">
      <c r="A3" t="s">
        <v>1</v>
      </c>
      <c r="B3" s="11">
        <v>46817.5</v>
      </c>
    </row>
    <row r="4" spans="1:14" x14ac:dyDescent="0.25">
      <c r="B4" s="1"/>
    </row>
    <row r="5" spans="1:14" x14ac:dyDescent="0.25">
      <c r="B5" s="1"/>
    </row>
    <row r="6" spans="1:14" ht="28.5" customHeight="1" x14ac:dyDescent="0.25">
      <c r="A6" s="12" t="s">
        <v>4</v>
      </c>
      <c r="B6" s="12"/>
      <c r="C6" s="12"/>
      <c r="D6" s="12"/>
      <c r="E6" s="12"/>
      <c r="F6" s="12"/>
      <c r="G6" s="12"/>
      <c r="H6" s="12"/>
      <c r="I6" s="12"/>
      <c r="J6" s="12"/>
      <c r="K6" s="12"/>
      <c r="L6" s="12"/>
      <c r="M6" s="12"/>
      <c r="N6" s="12"/>
    </row>
    <row r="8" spans="1:14" ht="45" x14ac:dyDescent="0.25">
      <c r="A8" s="16" t="s">
        <v>2</v>
      </c>
      <c r="B8" s="16" t="s">
        <v>1018</v>
      </c>
      <c r="C8" s="16">
        <v>2018</v>
      </c>
      <c r="D8" s="16">
        <v>2019</v>
      </c>
      <c r="E8" s="16">
        <v>2020</v>
      </c>
      <c r="F8" s="16">
        <v>2021</v>
      </c>
      <c r="G8" s="16">
        <v>2022</v>
      </c>
      <c r="H8" s="17" t="s">
        <v>1017</v>
      </c>
      <c r="I8" s="19" t="s">
        <v>6</v>
      </c>
      <c r="J8" s="19" t="s">
        <v>17</v>
      </c>
    </row>
    <row r="9" spans="1:14" x14ac:dyDescent="0.25">
      <c r="A9" t="s">
        <v>474</v>
      </c>
      <c r="B9" s="1">
        <v>17819.5632148</v>
      </c>
      <c r="C9" s="1">
        <v>17466.617000000198</v>
      </c>
      <c r="D9" s="1">
        <v>17446.472000000202</v>
      </c>
      <c r="E9" s="1">
        <v>17292.459000000199</v>
      </c>
      <c r="F9" s="1">
        <v>17273.1180000001</v>
      </c>
      <c r="G9" s="1">
        <v>17239.4090000002</v>
      </c>
      <c r="H9" s="14">
        <f>-(MAX(C9:G9)-MIN(C9:G9))</f>
        <v>-227.20799999999872</v>
      </c>
      <c r="I9" s="18">
        <f>H9/C9</f>
        <v>-1.3008128591815812E-2</v>
      </c>
      <c r="J9" s="18">
        <f>(G9-B9)/B9</f>
        <v>-3.2557151250371549E-2</v>
      </c>
    </row>
    <row r="10" spans="1:14" x14ac:dyDescent="0.25">
      <c r="A10" t="s">
        <v>477</v>
      </c>
      <c r="B10" s="1">
        <v>6581.2970912999799</v>
      </c>
      <c r="C10" s="1">
        <v>6242.8560000000298</v>
      </c>
      <c r="D10" s="1">
        <v>6285.6730000000298</v>
      </c>
      <c r="E10" s="1">
        <v>6116.3680000000204</v>
      </c>
      <c r="F10" s="1">
        <v>6283.1100000000197</v>
      </c>
      <c r="G10" s="1">
        <v>6258.8420000000197</v>
      </c>
      <c r="H10" s="14">
        <f>-(MAX(C10:G10)-MIN(C10:G10))</f>
        <v>-169.30500000000939</v>
      </c>
      <c r="I10" s="18">
        <f t="shared" ref="I10:I19" si="0">H10/C10</f>
        <v>-2.7119799015067555E-2</v>
      </c>
      <c r="J10" s="18">
        <f t="shared" ref="J10:J19" si="1">(G10-B10)/B10</f>
        <v>-4.8995674686411528E-2</v>
      </c>
    </row>
    <row r="11" spans="1:14" x14ac:dyDescent="0.25">
      <c r="A11" t="s">
        <v>476</v>
      </c>
      <c r="B11" s="1">
        <v>5190.8194876999996</v>
      </c>
      <c r="C11" s="1">
        <v>5014.1900000000096</v>
      </c>
      <c r="D11" s="1">
        <v>5019.36600000001</v>
      </c>
      <c r="E11" s="1">
        <v>4973.3700000000099</v>
      </c>
      <c r="F11" s="1">
        <v>4960.7400000000098</v>
      </c>
      <c r="G11" s="1">
        <v>4914.9620000000104</v>
      </c>
      <c r="H11" s="14">
        <f>-(MAX(C11:G11)-MIN(C11:G11))</f>
        <v>-104.40399999999954</v>
      </c>
      <c r="I11" s="18">
        <f t="shared" si="0"/>
        <v>-2.0821707992716539E-2</v>
      </c>
      <c r="J11" s="18">
        <f t="shared" si="1"/>
        <v>-5.3143340536817414E-2</v>
      </c>
    </row>
    <row r="12" spans="1:14" x14ac:dyDescent="0.25">
      <c r="A12" t="s">
        <v>475</v>
      </c>
      <c r="B12" s="1">
        <v>4604.4043688000002</v>
      </c>
      <c r="C12" s="1">
        <v>4421.4290000000101</v>
      </c>
      <c r="D12" s="1">
        <v>4379.5280000000103</v>
      </c>
      <c r="E12" s="1">
        <v>4433.9340000000102</v>
      </c>
      <c r="F12" s="1">
        <v>4384.4790000000103</v>
      </c>
      <c r="G12" s="1">
        <v>4439.4170000000104</v>
      </c>
      <c r="H12" s="14">
        <f>-(MAX(C12:G12)-MIN(C12:G12))</f>
        <v>-59.889000000000124</v>
      </c>
      <c r="I12" s="18">
        <f t="shared" si="0"/>
        <v>-1.3545168315492568E-2</v>
      </c>
      <c r="J12" s="18">
        <f t="shared" si="1"/>
        <v>-3.5832510697358405E-2</v>
      </c>
    </row>
    <row r="13" spans="1:14" x14ac:dyDescent="0.25">
      <c r="A13" t="s">
        <v>473</v>
      </c>
      <c r="B13" s="1">
        <v>3431.1645893999998</v>
      </c>
      <c r="C13" s="1">
        <v>3312.0529999999999</v>
      </c>
      <c r="D13" s="1">
        <v>3326.1970000000001</v>
      </c>
      <c r="E13" s="1">
        <v>3326.8609999999999</v>
      </c>
      <c r="F13" s="1">
        <v>3318.3380000000002</v>
      </c>
      <c r="G13" s="1">
        <v>3292.4810000000002</v>
      </c>
      <c r="H13" s="14">
        <f>-(MAX(C13:G13)-MIN(C13:G13))</f>
        <v>-34.379999999999654</v>
      </c>
      <c r="I13" s="18">
        <f t="shared" si="0"/>
        <v>-1.0380268673236707E-2</v>
      </c>
      <c r="J13" s="18">
        <f t="shared" si="1"/>
        <v>-4.0418809936555944E-2</v>
      </c>
    </row>
    <row r="14" spans="1:14" x14ac:dyDescent="0.25">
      <c r="A14" t="s">
        <v>469</v>
      </c>
      <c r="B14" s="1">
        <v>4080.6319352999999</v>
      </c>
      <c r="C14" s="1">
        <v>4001.154</v>
      </c>
      <c r="D14" s="1">
        <v>3995.59</v>
      </c>
      <c r="E14" s="1">
        <v>3972.1410000000001</v>
      </c>
      <c r="F14" s="1">
        <v>3972.7620000000002</v>
      </c>
      <c r="G14" s="1">
        <v>3972.3809999999999</v>
      </c>
      <c r="H14" s="14">
        <f>-(MAX(C14:G14)-MIN(C14:G14))</f>
        <v>-29.01299999999992</v>
      </c>
      <c r="I14" s="18">
        <f t="shared" si="0"/>
        <v>-7.2511580409051792E-3</v>
      </c>
      <c r="J14" s="18">
        <f t="shared" si="1"/>
        <v>-2.6527983169362137E-2</v>
      </c>
    </row>
    <row r="15" spans="1:14" x14ac:dyDescent="0.25">
      <c r="A15" t="s">
        <v>470</v>
      </c>
      <c r="B15" s="1">
        <v>924.83249750000004</v>
      </c>
      <c r="C15" s="1">
        <v>876.32600000000002</v>
      </c>
      <c r="D15" s="1">
        <v>876.28700000000003</v>
      </c>
      <c r="E15" s="1">
        <v>886.68100000000004</v>
      </c>
      <c r="F15" s="1">
        <v>884.20100000000002</v>
      </c>
      <c r="G15" s="1">
        <v>884.53700000000003</v>
      </c>
      <c r="H15" s="14">
        <f>-(MAX(C15:G15)-MIN(C15:G15))</f>
        <v>-10.394000000000005</v>
      </c>
      <c r="I15" s="18">
        <f t="shared" si="0"/>
        <v>-1.1860882822146103E-2</v>
      </c>
      <c r="J15" s="18">
        <f t="shared" si="1"/>
        <v>-4.3570589927285734E-2</v>
      </c>
    </row>
    <row r="16" spans="1:14" x14ac:dyDescent="0.25">
      <c r="A16" t="s">
        <v>472</v>
      </c>
      <c r="B16" s="1">
        <v>916.05273449999902</v>
      </c>
      <c r="C16" s="1">
        <v>868.279</v>
      </c>
      <c r="D16" s="1">
        <v>868.45899999999995</v>
      </c>
      <c r="E16" s="1">
        <v>877.50300000000004</v>
      </c>
      <c r="F16" s="1">
        <v>877.48</v>
      </c>
      <c r="G16" s="1">
        <v>872.84900000000005</v>
      </c>
      <c r="H16" s="14">
        <f t="shared" ref="H16:H19" si="2">-(MAX(C16:G16)-MIN(C16:G16))</f>
        <v>-9.2240000000000464</v>
      </c>
      <c r="I16" s="18">
        <f>H16/C16</f>
        <v>-1.0623313474125306E-2</v>
      </c>
      <c r="J16" s="18">
        <f t="shared" si="1"/>
        <v>-4.7162933827800305E-2</v>
      </c>
    </row>
    <row r="17" spans="1:14" x14ac:dyDescent="0.25">
      <c r="A17" t="s">
        <v>471</v>
      </c>
      <c r="B17" s="1">
        <v>2589.2603156</v>
      </c>
      <c r="C17" s="1">
        <v>2538.8029999999999</v>
      </c>
      <c r="D17" s="1">
        <v>2534.7710000000002</v>
      </c>
      <c r="E17" s="1">
        <v>2534.605</v>
      </c>
      <c r="F17" s="1">
        <v>2534.2689999999998</v>
      </c>
      <c r="G17" s="1">
        <v>2534.703</v>
      </c>
      <c r="H17" s="14">
        <f t="shared" si="2"/>
        <v>-4.5340000000001055</v>
      </c>
      <c r="I17" s="18">
        <f>H17/C17</f>
        <v>-1.7858809840700935E-3</v>
      </c>
      <c r="J17" s="18">
        <f t="shared" si="1"/>
        <v>-2.1070618226872902E-2</v>
      </c>
    </row>
    <row r="18" spans="1:14" x14ac:dyDescent="0.25">
      <c r="A18" t="s">
        <v>478</v>
      </c>
      <c r="B18" s="1">
        <v>675.45010849999903</v>
      </c>
      <c r="C18" s="1">
        <v>657.98900000000003</v>
      </c>
      <c r="D18" s="1">
        <v>658.16</v>
      </c>
      <c r="E18" s="1">
        <v>658.46400000000006</v>
      </c>
      <c r="F18" s="1">
        <v>657.21500000000003</v>
      </c>
      <c r="G18" s="1">
        <v>656.83399999999995</v>
      </c>
      <c r="H18" s="14">
        <f t="shared" si="2"/>
        <v>-1.6300000000001091</v>
      </c>
      <c r="I18" s="18">
        <f t="shared" si="0"/>
        <v>-2.4772450603279218E-3</v>
      </c>
      <c r="J18" s="18">
        <f t="shared" si="1"/>
        <v>-2.7561041542121707E-2</v>
      </c>
    </row>
    <row r="19" spans="1:14" x14ac:dyDescent="0.25">
      <c r="A19" s="49" t="s">
        <v>488</v>
      </c>
      <c r="B19" s="5">
        <f>SUM(B9:B18)</f>
        <v>46813.476343399983</v>
      </c>
      <c r="C19" s="5">
        <f>SUM(C9:C18)</f>
        <v>45399.696000000251</v>
      </c>
      <c r="D19" s="5">
        <f>SUM(D9:D18)</f>
        <v>45390.503000000252</v>
      </c>
      <c r="E19" s="5">
        <f>SUM(E9:E18)</f>
        <v>45072.386000000239</v>
      </c>
      <c r="F19" s="5">
        <f>SUM(F9:F18)</f>
        <v>45145.712000000145</v>
      </c>
      <c r="G19" s="5">
        <f>SUM(G9:G18)</f>
        <v>45066.415000000241</v>
      </c>
      <c r="H19" s="4">
        <f t="shared" si="2"/>
        <v>-333.28100000000995</v>
      </c>
      <c r="I19" s="53">
        <f t="shared" si="0"/>
        <v>-7.341040345292359E-3</v>
      </c>
      <c r="J19" s="53">
        <f t="shared" si="1"/>
        <v>-3.7319624173692723E-2</v>
      </c>
    </row>
    <row r="22" spans="1:14" ht="28.5" customHeight="1" x14ac:dyDescent="0.25">
      <c r="A22" s="12" t="s">
        <v>5</v>
      </c>
      <c r="B22" s="12"/>
      <c r="C22" s="12"/>
      <c r="D22" s="12"/>
      <c r="E22" s="12"/>
      <c r="F22" s="12"/>
      <c r="G22" s="12"/>
      <c r="H22" s="12"/>
      <c r="I22" s="12"/>
      <c r="J22" s="12"/>
      <c r="K22" s="12"/>
      <c r="L22" s="12"/>
      <c r="M22" s="12"/>
      <c r="N22" s="12"/>
    </row>
    <row r="25" spans="1:14" ht="45" x14ac:dyDescent="0.25">
      <c r="A25" s="16" t="s">
        <v>2</v>
      </c>
      <c r="B25" s="16" t="s">
        <v>1018</v>
      </c>
      <c r="C25" s="16">
        <v>2018</v>
      </c>
      <c r="D25" s="16">
        <v>2019</v>
      </c>
      <c r="E25" s="16">
        <v>2020</v>
      </c>
      <c r="F25" s="16">
        <v>2021</v>
      </c>
      <c r="G25" s="16">
        <v>2022</v>
      </c>
      <c r="H25" s="17" t="s">
        <v>1019</v>
      </c>
      <c r="I25" s="19" t="s">
        <v>6</v>
      </c>
    </row>
    <row r="26" spans="1:14" x14ac:dyDescent="0.25">
      <c r="A26" t="s">
        <v>477</v>
      </c>
      <c r="B26" s="1">
        <v>6581.2970912999799</v>
      </c>
      <c r="C26" s="1">
        <v>6242.8560000000298</v>
      </c>
      <c r="D26" s="1">
        <v>6227.5610000000197</v>
      </c>
      <c r="E26" s="1">
        <v>6037.56700000002</v>
      </c>
      <c r="F26" s="1">
        <v>6242.8560000000298</v>
      </c>
      <c r="G26" s="1">
        <v>5959.7880000000296</v>
      </c>
      <c r="H26" s="14">
        <f>-(MAX(C26:G26)-MIN(C26:G26))</f>
        <v>-283.06800000000021</v>
      </c>
      <c r="I26" s="18">
        <f>H26/C26</f>
        <v>-4.5342708529557442E-2</v>
      </c>
    </row>
    <row r="27" spans="1:14" x14ac:dyDescent="0.25">
      <c r="A27" t="s">
        <v>475</v>
      </c>
      <c r="B27" s="1">
        <v>4604.4043688000002</v>
      </c>
      <c r="C27" s="1">
        <v>4421.4290000000101</v>
      </c>
      <c r="D27" s="1">
        <v>4369.7760000000098</v>
      </c>
      <c r="E27" s="1">
        <v>4351.69200000001</v>
      </c>
      <c r="F27" s="1">
        <v>4421.4290000000101</v>
      </c>
      <c r="G27" s="1">
        <v>4272.8239999999996</v>
      </c>
      <c r="H27" s="14">
        <f>-(MAX(C27:G27)-MIN(C27:G27))</f>
        <v>-148.60500000001048</v>
      </c>
      <c r="I27" s="18">
        <f>H27/C27</f>
        <v>-3.3610174448127549E-2</v>
      </c>
    </row>
    <row r="28" spans="1:14" x14ac:dyDescent="0.25">
      <c r="A28" t="s">
        <v>476</v>
      </c>
      <c r="B28" s="1">
        <v>5190.8194876999996</v>
      </c>
      <c r="C28" s="1">
        <v>5014.1900000000096</v>
      </c>
      <c r="D28" s="1">
        <v>5008.7430000000104</v>
      </c>
      <c r="E28" s="1">
        <v>4952.4500000000098</v>
      </c>
      <c r="F28" s="1">
        <v>5014.1900000000096</v>
      </c>
      <c r="G28" s="1">
        <v>4862.7660000000096</v>
      </c>
      <c r="H28" s="14">
        <f>-(MAX(C28:G28)-MIN(C28:G28))</f>
        <v>-151.42399999999998</v>
      </c>
      <c r="I28" s="18">
        <f>H28/C28</f>
        <v>-3.0199094968479393E-2</v>
      </c>
    </row>
    <row r="29" spans="1:14" x14ac:dyDescent="0.25">
      <c r="A29" t="s">
        <v>470</v>
      </c>
      <c r="B29" s="1">
        <v>924.83249750000004</v>
      </c>
      <c r="C29" s="1">
        <v>876.32600000000002</v>
      </c>
      <c r="D29" s="1">
        <v>860.37199999999996</v>
      </c>
      <c r="E29" s="1">
        <v>858.21</v>
      </c>
      <c r="F29" s="1">
        <v>876.32600000000002</v>
      </c>
      <c r="G29" s="1">
        <v>854.21799999999996</v>
      </c>
      <c r="H29" s="14">
        <f>-(MAX(C29:G29)-MIN(C29:G29))</f>
        <v>-22.108000000000061</v>
      </c>
      <c r="I29" s="18">
        <f>H29/C29</f>
        <v>-2.5228054399846701E-2</v>
      </c>
    </row>
    <row r="30" spans="1:14" x14ac:dyDescent="0.25">
      <c r="A30" t="s">
        <v>474</v>
      </c>
      <c r="B30" s="1">
        <v>17819.5632148</v>
      </c>
      <c r="C30" s="1">
        <v>17466.617000000198</v>
      </c>
      <c r="D30" s="1">
        <v>17412.239000000201</v>
      </c>
      <c r="E30" s="1">
        <v>17208.928000000102</v>
      </c>
      <c r="F30" s="1">
        <v>17466.617000000198</v>
      </c>
      <c r="G30" s="1">
        <v>17082.0250000001</v>
      </c>
      <c r="H30" s="14">
        <f>-(MAX(C30:G30)-MIN(C30:G30))</f>
        <v>-384.59200000009878</v>
      </c>
      <c r="I30" s="18">
        <f>H30/C30</f>
        <v>-2.2018688564596933E-2</v>
      </c>
    </row>
    <row r="31" spans="1:14" x14ac:dyDescent="0.25">
      <c r="A31" t="s">
        <v>469</v>
      </c>
      <c r="B31" s="1">
        <v>4080.6319352999999</v>
      </c>
      <c r="C31" s="1">
        <v>4001.154</v>
      </c>
      <c r="D31" s="1">
        <v>3973.0459999999998</v>
      </c>
      <c r="E31" s="1">
        <v>3947.4679999999998</v>
      </c>
      <c r="F31" s="1">
        <v>4001.154</v>
      </c>
      <c r="G31" s="1">
        <v>3919.4969999999998</v>
      </c>
      <c r="H31" s="14">
        <f>-(MAX(C31:G31)-MIN(C31:G31))</f>
        <v>-81.657000000000153</v>
      </c>
      <c r="I31" s="18">
        <f>H31/C31</f>
        <v>-2.0408362187508942E-2</v>
      </c>
    </row>
    <row r="32" spans="1:14" x14ac:dyDescent="0.25">
      <c r="A32" t="s">
        <v>473</v>
      </c>
      <c r="B32" s="1">
        <v>3431.1645893999998</v>
      </c>
      <c r="C32" s="1">
        <v>3312.0529999999999</v>
      </c>
      <c r="D32" s="1">
        <v>3303.5680000000002</v>
      </c>
      <c r="E32" s="1">
        <v>3294.893</v>
      </c>
      <c r="F32" s="1">
        <v>3312.0529999999999</v>
      </c>
      <c r="G32" s="1">
        <v>3256.7440000000001</v>
      </c>
      <c r="H32" s="14">
        <f>-(MAX(C32:G32)-MIN(C32:G32))</f>
        <v>-55.308999999999742</v>
      </c>
      <c r="I32" s="18">
        <f>H32/C32</f>
        <v>-1.669931006538837E-2</v>
      </c>
    </row>
    <row r="33" spans="1:9" x14ac:dyDescent="0.25">
      <c r="A33" t="s">
        <v>478</v>
      </c>
      <c r="B33" s="1">
        <v>675.45010849999903</v>
      </c>
      <c r="C33" s="1">
        <v>657.98900000000003</v>
      </c>
      <c r="D33" s="1">
        <v>657.827</v>
      </c>
      <c r="E33" s="1">
        <v>654.48599999999999</v>
      </c>
      <c r="F33" s="1">
        <v>657.98900000000003</v>
      </c>
      <c r="G33" s="1">
        <v>652.53800000000001</v>
      </c>
      <c r="H33" s="14">
        <f>-(MAX(C33:G33)-MIN(C33:G33))</f>
        <v>-5.4510000000000218</v>
      </c>
      <c r="I33" s="18">
        <f>H33/C33</f>
        <v>-8.2843330207648183E-3</v>
      </c>
    </row>
    <row r="34" spans="1:9" x14ac:dyDescent="0.25">
      <c r="A34" t="s">
        <v>471</v>
      </c>
      <c r="B34" s="1">
        <v>2589.2603156</v>
      </c>
      <c r="C34" s="1">
        <v>2538.8029999999999</v>
      </c>
      <c r="D34" s="1">
        <v>2534.672</v>
      </c>
      <c r="E34" s="1">
        <v>2525.2579999999998</v>
      </c>
      <c r="F34" s="1">
        <v>2538.8029999999999</v>
      </c>
      <c r="G34" s="1">
        <v>2521.39</v>
      </c>
      <c r="H34" s="14">
        <f>-(MAX(C34:G34)-MIN(C34:G34))</f>
        <v>-17.413000000000011</v>
      </c>
      <c r="I34" s="18">
        <f>H34/C34</f>
        <v>-6.8587440616700119E-3</v>
      </c>
    </row>
    <row r="35" spans="1:9" x14ac:dyDescent="0.25">
      <c r="A35" t="s">
        <v>472</v>
      </c>
      <c r="B35" s="1">
        <v>916.05273449999902</v>
      </c>
      <c r="C35" s="1">
        <v>868.279</v>
      </c>
      <c r="D35" s="1">
        <v>868.18600000000004</v>
      </c>
      <c r="E35" s="1">
        <v>868.16099999999994</v>
      </c>
      <c r="F35" s="1">
        <v>868.279</v>
      </c>
      <c r="G35" s="1">
        <v>863.45500000000004</v>
      </c>
      <c r="H35" s="14">
        <f>-(MAX(C35:G35)-MIN(C35:G35))</f>
        <v>-4.8239999999999554</v>
      </c>
      <c r="I35" s="18">
        <f>H35/C35</f>
        <v>-5.5558178880290273E-3</v>
      </c>
    </row>
    <row r="36" spans="1:9" x14ac:dyDescent="0.25">
      <c r="A36" s="7" t="s">
        <v>0</v>
      </c>
      <c r="B36" s="6">
        <f t="shared" ref="B36:G36" si="3">SUM(B26:B35)</f>
        <v>46813.476343399976</v>
      </c>
      <c r="C36" s="6">
        <f t="shared" si="3"/>
        <v>45399.696000000258</v>
      </c>
      <c r="D36" s="6">
        <f t="shared" si="3"/>
        <v>45215.990000000238</v>
      </c>
      <c r="E36" s="6">
        <f t="shared" si="3"/>
        <v>44699.113000000143</v>
      </c>
      <c r="F36" s="6">
        <f t="shared" si="3"/>
        <v>45399.696000000258</v>
      </c>
      <c r="G36" s="6">
        <f t="shared" si="3"/>
        <v>44245.245000000148</v>
      </c>
      <c r="H36" s="14">
        <f t="shared" ref="H27:H36" si="4">-(MAX(C36:G36)-MIN(C36:G36))</f>
        <v>-1154.4510000001101</v>
      </c>
      <c r="I36" s="18">
        <f t="shared" ref="I27:I36" si="5">H36/C36</f>
        <v>-2.5428606394194874E-2</v>
      </c>
    </row>
  </sheetData>
  <sortState ref="A26:I35">
    <sortCondition ref="I26:I35"/>
  </sortState>
  <mergeCells count="3">
    <mergeCell ref="A6:N6"/>
    <mergeCell ref="A22:N22"/>
    <mergeCell ref="B1:N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0"/>
  <sheetViews>
    <sheetView zoomScale="85" zoomScaleNormal="85" workbookViewId="0">
      <selection activeCell="L17" sqref="L17"/>
    </sheetView>
  </sheetViews>
  <sheetFormatPr baseColWidth="10" defaultRowHeight="15" x14ac:dyDescent="0.25"/>
  <cols>
    <col min="1" max="1" width="37" customWidth="1"/>
    <col min="2" max="2" width="20.28515625" customWidth="1"/>
    <col min="3" max="13" width="18.7109375" customWidth="1"/>
    <col min="14" max="14" width="29" customWidth="1"/>
    <col min="15" max="15" width="11.140625" customWidth="1"/>
    <col min="19" max="19" width="11.42578125" customWidth="1"/>
  </cols>
  <sheetData>
    <row r="1" spans="1:14" ht="244.5" customHeight="1" x14ac:dyDescent="0.25">
      <c r="A1" s="92" t="s">
        <v>7</v>
      </c>
      <c r="B1" s="9" t="s">
        <v>114</v>
      </c>
      <c r="C1" s="9"/>
      <c r="D1" s="9"/>
      <c r="E1" s="9"/>
      <c r="F1" s="9"/>
      <c r="G1" s="9"/>
      <c r="H1" s="9"/>
      <c r="I1" s="9"/>
      <c r="J1" s="9"/>
      <c r="K1" s="9"/>
      <c r="L1" s="9"/>
      <c r="M1" s="9"/>
      <c r="N1" s="9"/>
    </row>
    <row r="2" spans="1:14" ht="14.25" customHeight="1" x14ac:dyDescent="0.25">
      <c r="A2" s="10"/>
      <c r="B2" s="13"/>
      <c r="C2" s="13"/>
      <c r="D2" s="13"/>
      <c r="E2" s="13"/>
      <c r="F2" s="13"/>
    </row>
    <row r="4" spans="1:14" x14ac:dyDescent="0.25">
      <c r="A4" t="s">
        <v>466</v>
      </c>
      <c r="B4" t="s">
        <v>467</v>
      </c>
      <c r="D4" s="11">
        <v>617997</v>
      </c>
      <c r="E4" s="26"/>
      <c r="F4" s="19"/>
    </row>
    <row r="5" spans="1:14" x14ac:dyDescent="0.25">
      <c r="B5" t="s">
        <v>9</v>
      </c>
      <c r="D5" s="20">
        <v>0.1071</v>
      </c>
      <c r="E5" s="27"/>
      <c r="F5" s="15"/>
      <c r="G5" s="28"/>
      <c r="H5" s="28"/>
      <c r="I5" s="28"/>
      <c r="J5" s="28"/>
      <c r="K5" s="28"/>
      <c r="L5" s="28"/>
      <c r="M5" s="29"/>
      <c r="N5" s="8"/>
    </row>
    <row r="6" spans="1:14" x14ac:dyDescent="0.25">
      <c r="E6" s="27"/>
      <c r="F6" s="15"/>
      <c r="G6" s="28"/>
      <c r="H6" s="28"/>
      <c r="I6" s="28"/>
      <c r="J6" s="28"/>
      <c r="K6" s="28"/>
      <c r="L6" s="28"/>
      <c r="M6" s="29"/>
    </row>
    <row r="7" spans="1:14" x14ac:dyDescent="0.25">
      <c r="B7" t="s">
        <v>11</v>
      </c>
      <c r="D7">
        <v>45</v>
      </c>
      <c r="E7" s="27"/>
      <c r="F7" s="15"/>
      <c r="G7" s="28"/>
      <c r="H7" s="28"/>
      <c r="I7" s="28"/>
      <c r="J7" s="28"/>
      <c r="K7" s="28"/>
      <c r="L7" s="28"/>
      <c r="M7" s="29"/>
    </row>
    <row r="8" spans="1:14" x14ac:dyDescent="0.25">
      <c r="B8" t="s">
        <v>10</v>
      </c>
      <c r="D8" s="11">
        <v>492535</v>
      </c>
      <c r="E8" s="27"/>
      <c r="F8" s="15"/>
      <c r="G8" s="28"/>
      <c r="H8" s="28"/>
      <c r="I8" s="28"/>
      <c r="J8" s="28"/>
      <c r="K8" s="28"/>
      <c r="L8" s="28"/>
      <c r="M8" s="29"/>
    </row>
    <row r="9" spans="1:14" x14ac:dyDescent="0.25">
      <c r="B9" t="s">
        <v>9</v>
      </c>
      <c r="D9" s="20">
        <v>8.5400000000000004E-2</v>
      </c>
      <c r="E9" s="27"/>
      <c r="F9" s="15"/>
      <c r="G9" s="28"/>
      <c r="H9" s="28"/>
      <c r="I9" s="28"/>
      <c r="J9" s="28"/>
      <c r="K9" s="28"/>
      <c r="L9" s="28"/>
      <c r="M9" s="29"/>
    </row>
    <row r="10" spans="1:14" x14ac:dyDescent="0.25">
      <c r="E10" s="27"/>
      <c r="F10" s="15"/>
      <c r="G10" s="28"/>
      <c r="H10" s="28"/>
      <c r="I10" s="28"/>
      <c r="J10" s="28"/>
      <c r="K10" s="28"/>
      <c r="L10" s="28"/>
      <c r="M10" s="29"/>
    </row>
    <row r="11" spans="1:14" x14ac:dyDescent="0.25">
      <c r="E11" s="27"/>
      <c r="F11" s="15"/>
      <c r="G11" s="28"/>
      <c r="H11" s="28"/>
      <c r="I11" s="28"/>
      <c r="J11" s="28"/>
      <c r="K11" s="28"/>
      <c r="L11" s="28"/>
      <c r="M11" s="29"/>
    </row>
    <row r="12" spans="1:14" x14ac:dyDescent="0.25">
      <c r="E12" s="27"/>
      <c r="F12" s="15"/>
      <c r="G12" s="28"/>
      <c r="H12" s="28"/>
      <c r="I12" s="28"/>
      <c r="J12" s="28"/>
      <c r="K12" s="28"/>
      <c r="L12" s="28"/>
      <c r="M12" s="29"/>
    </row>
    <row r="13" spans="1:14" x14ac:dyDescent="0.25">
      <c r="E13" s="27"/>
      <c r="F13" s="15"/>
      <c r="G13" s="28"/>
      <c r="H13" s="28"/>
      <c r="I13" s="28"/>
      <c r="J13" s="28"/>
      <c r="K13" s="28"/>
      <c r="L13" s="28"/>
      <c r="M13" s="29"/>
    </row>
    <row r="14" spans="1:14" x14ac:dyDescent="0.25">
      <c r="B14" s="1"/>
      <c r="E14" s="27"/>
      <c r="F14" s="15"/>
      <c r="G14" s="28"/>
      <c r="H14" s="28"/>
      <c r="I14" s="28"/>
      <c r="J14" s="28"/>
      <c r="K14" s="28"/>
      <c r="L14" s="28"/>
      <c r="M14" s="29"/>
    </row>
    <row r="15" spans="1:14" x14ac:dyDescent="0.25">
      <c r="B15" s="1"/>
    </row>
    <row r="16" spans="1:14" ht="28.5" customHeight="1" x14ac:dyDescent="0.25">
      <c r="A16" s="40" t="s">
        <v>468</v>
      </c>
      <c r="B16" s="40"/>
      <c r="C16" s="40"/>
      <c r="D16" s="40"/>
      <c r="E16" s="40"/>
      <c r="F16" s="40"/>
      <c r="G16" s="40"/>
      <c r="H16" s="40"/>
      <c r="I16" s="40"/>
      <c r="J16" s="40"/>
      <c r="K16" s="40"/>
      <c r="L16" s="40"/>
      <c r="M16" s="40"/>
      <c r="N16" s="40"/>
    </row>
    <row r="17" spans="1:14" s="15" customFormat="1" ht="28.5" customHeight="1" x14ac:dyDescent="0.25">
      <c r="A17" s="26"/>
      <c r="B17" s="26"/>
      <c r="C17" s="26"/>
      <c r="D17" s="26"/>
      <c r="E17" s="26"/>
      <c r="F17" s="26"/>
      <c r="G17" s="26"/>
      <c r="H17" s="26"/>
      <c r="I17" s="26"/>
      <c r="J17" s="26"/>
      <c r="K17" s="26"/>
      <c r="L17" s="26"/>
      <c r="M17" s="26"/>
      <c r="N17" s="26"/>
    </row>
    <row r="18" spans="1:14" ht="30.75" customHeight="1" x14ac:dyDescent="0.25">
      <c r="C18" s="31" t="s">
        <v>479</v>
      </c>
      <c r="D18" s="32"/>
      <c r="E18" s="32"/>
      <c r="F18" s="32"/>
      <c r="G18" s="32"/>
      <c r="H18" s="30"/>
      <c r="I18" s="30"/>
    </row>
    <row r="19" spans="1:14" ht="65.25" customHeight="1" x14ac:dyDescent="0.25">
      <c r="A19" s="33" t="s">
        <v>2</v>
      </c>
      <c r="B19" s="34" t="s">
        <v>480</v>
      </c>
      <c r="C19" s="34">
        <v>2018</v>
      </c>
      <c r="D19" s="34">
        <v>2019</v>
      </c>
      <c r="E19" s="34">
        <v>2020</v>
      </c>
      <c r="F19" s="34">
        <v>2021</v>
      </c>
      <c r="G19" s="34">
        <v>2022</v>
      </c>
      <c r="H19" s="17" t="s">
        <v>481</v>
      </c>
      <c r="I19" s="19" t="s">
        <v>6</v>
      </c>
    </row>
    <row r="20" spans="1:14" x14ac:dyDescent="0.25">
      <c r="A20" s="22" t="s">
        <v>469</v>
      </c>
      <c r="B20" s="11">
        <v>82922.800999999905</v>
      </c>
      <c r="C20" s="11">
        <v>5595.2865604764793</v>
      </c>
      <c r="D20" s="11">
        <v>5548.9833880777896</v>
      </c>
      <c r="E20" s="11">
        <v>5433.683626603688</v>
      </c>
      <c r="F20" s="11">
        <v>5351.8074968993888</v>
      </c>
      <c r="G20" s="11">
        <v>5307.5662541280881</v>
      </c>
      <c r="H20" s="21">
        <f>MIN(C20:G20)-MAX(C20:G20)</f>
        <v>-287.7203063483912</v>
      </c>
      <c r="I20" s="18">
        <f>H20/C20</f>
        <v>-5.1421907213969345E-2</v>
      </c>
    </row>
    <row r="21" spans="1:14" x14ac:dyDescent="0.25">
      <c r="A21" s="35" t="s">
        <v>470</v>
      </c>
      <c r="B21" s="36">
        <v>60449.669999999896</v>
      </c>
      <c r="C21" s="36">
        <v>4584.2595322607895</v>
      </c>
      <c r="D21" s="36">
        <v>4478.1795567742984</v>
      </c>
      <c r="E21" s="36">
        <v>4448.5290764422989</v>
      </c>
      <c r="F21" s="36">
        <v>4428.8361884133992</v>
      </c>
      <c r="G21" s="36">
        <v>4382.9624465510997</v>
      </c>
      <c r="H21" s="37">
        <f t="shared" ref="H21:H29" si="0">MIN(C21:G21)-MAX(C21:G21)</f>
        <v>-201.29708570968978</v>
      </c>
      <c r="I21" s="38">
        <f t="shared" ref="I21:I29" si="1">H21/C21</f>
        <v>-4.3910490733149531E-2</v>
      </c>
    </row>
    <row r="22" spans="1:14" x14ac:dyDescent="0.25">
      <c r="A22" s="22" t="s">
        <v>471</v>
      </c>
      <c r="B22" s="11">
        <v>21797.449999999899</v>
      </c>
      <c r="C22" s="11">
        <v>2964.6064702026988</v>
      </c>
      <c r="D22" s="11">
        <v>2954.684974997399</v>
      </c>
      <c r="E22" s="11">
        <v>2945.1195254737986</v>
      </c>
      <c r="F22" s="11">
        <v>2941.5328446786993</v>
      </c>
      <c r="G22" s="11">
        <v>2938.8631276828896</v>
      </c>
      <c r="H22" s="21">
        <f t="shared" si="0"/>
        <v>-25.743342519809175</v>
      </c>
      <c r="I22" s="18">
        <f t="shared" si="1"/>
        <v>-8.6835614704871868E-3</v>
      </c>
    </row>
    <row r="23" spans="1:14" x14ac:dyDescent="0.25">
      <c r="A23" s="35" t="s">
        <v>472</v>
      </c>
      <c r="B23" s="36">
        <v>92590.17</v>
      </c>
      <c r="C23" s="36">
        <v>24557.308505859</v>
      </c>
      <c r="D23" s="36">
        <v>24389.824223974298</v>
      </c>
      <c r="E23" s="36">
        <v>24020.613412761999</v>
      </c>
      <c r="F23" s="36">
        <v>23572.997611783299</v>
      </c>
      <c r="G23" s="36">
        <v>23273.8197999804</v>
      </c>
      <c r="H23" s="37">
        <f t="shared" si="0"/>
        <v>-1283.4887058786007</v>
      </c>
      <c r="I23" s="38">
        <f t="shared" si="1"/>
        <v>-5.2265039777155541E-2</v>
      </c>
    </row>
    <row r="24" spans="1:14" x14ac:dyDescent="0.25">
      <c r="A24" s="22" t="s">
        <v>473</v>
      </c>
      <c r="B24" s="11">
        <v>13321.849</v>
      </c>
      <c r="C24" s="11">
        <v>1474.2833780042999</v>
      </c>
      <c r="D24" s="11">
        <v>1445.5529912080001</v>
      </c>
      <c r="E24" s="11">
        <v>1439.2770317469999</v>
      </c>
      <c r="F24" s="11">
        <v>1437.3757849159001</v>
      </c>
      <c r="G24" s="11">
        <v>1417.0059564137989</v>
      </c>
      <c r="H24" s="21">
        <f t="shared" si="0"/>
        <v>-57.277421590501035</v>
      </c>
      <c r="I24" s="18">
        <f t="shared" si="1"/>
        <v>-3.8851025823838585E-2</v>
      </c>
    </row>
    <row r="25" spans="1:14" x14ac:dyDescent="0.25">
      <c r="A25" s="35" t="s">
        <v>474</v>
      </c>
      <c r="B25" s="36">
        <v>49992.12</v>
      </c>
      <c r="C25" s="36">
        <v>18580.257717508703</v>
      </c>
      <c r="D25" s="36">
        <v>18512.997301038002</v>
      </c>
      <c r="E25" s="36">
        <v>18300.0646294258</v>
      </c>
      <c r="F25" s="36">
        <v>18246.391807572698</v>
      </c>
      <c r="G25" s="36">
        <v>18146.225331229081</v>
      </c>
      <c r="H25" s="37">
        <f t="shared" si="0"/>
        <v>-434.03238627962128</v>
      </c>
      <c r="I25" s="38">
        <f t="shared" si="1"/>
        <v>-2.3359869000666243E-2</v>
      </c>
    </row>
    <row r="26" spans="1:14" x14ac:dyDescent="0.25">
      <c r="A26" s="22" t="s">
        <v>475</v>
      </c>
      <c r="B26" s="11">
        <v>15898.815999999901</v>
      </c>
      <c r="C26" s="11">
        <v>2176.8825049663901</v>
      </c>
      <c r="D26" s="11">
        <v>2170.4330187640903</v>
      </c>
      <c r="E26" s="11">
        <v>2162.2790905214902</v>
      </c>
      <c r="F26" s="11">
        <v>2160.43375050329</v>
      </c>
      <c r="G26" s="11">
        <v>2157.5056998008899</v>
      </c>
      <c r="H26" s="21">
        <f t="shared" si="0"/>
        <v>-19.376805165500173</v>
      </c>
      <c r="I26" s="18">
        <f t="shared" si="1"/>
        <v>-8.9011718001745527E-3</v>
      </c>
    </row>
    <row r="27" spans="1:14" x14ac:dyDescent="0.25">
      <c r="A27" s="35" t="s">
        <v>478</v>
      </c>
      <c r="B27" s="36">
        <v>46270.8</v>
      </c>
      <c r="C27" s="36">
        <v>7609.72592654858</v>
      </c>
      <c r="D27" s="36">
        <v>7456.1163376227796</v>
      </c>
      <c r="E27" s="36">
        <v>7394.5593761701793</v>
      </c>
      <c r="F27" s="36">
        <v>7333.0112929646903</v>
      </c>
      <c r="G27" s="36">
        <v>7305.7604661527903</v>
      </c>
      <c r="H27" s="37">
        <f>MIN(C27:G27)-MAX(C27:G27)</f>
        <v>-303.96546039578971</v>
      </c>
      <c r="I27" s="38">
        <f>H27/C27</f>
        <v>-3.9944337461001622E-2</v>
      </c>
    </row>
    <row r="28" spans="1:14" x14ac:dyDescent="0.25">
      <c r="A28" s="22" t="s">
        <v>476</v>
      </c>
      <c r="B28" s="11">
        <v>53510.659</v>
      </c>
      <c r="C28" s="11">
        <v>2428.4276817124978</v>
      </c>
      <c r="D28" s="11">
        <v>2407.7141954893</v>
      </c>
      <c r="E28" s="11">
        <v>2362.3567607163</v>
      </c>
      <c r="F28" s="11">
        <v>2356.8755175783003</v>
      </c>
      <c r="G28" s="11">
        <v>2315.9818241594003</v>
      </c>
      <c r="H28" s="21">
        <f t="shared" si="0"/>
        <v>-112.44585755309754</v>
      </c>
      <c r="I28" s="18">
        <f t="shared" si="1"/>
        <v>-4.6303976189977412E-2</v>
      </c>
    </row>
    <row r="29" spans="1:14" x14ac:dyDescent="0.25">
      <c r="A29" s="35" t="s">
        <v>477</v>
      </c>
      <c r="B29" s="36">
        <v>55953.587</v>
      </c>
      <c r="C29" s="36">
        <v>5997.9186473086111</v>
      </c>
      <c r="D29" s="36">
        <v>5979.9817178424109</v>
      </c>
      <c r="E29" s="36">
        <v>5755.4343745853985</v>
      </c>
      <c r="F29" s="36">
        <v>5746.8682312781993</v>
      </c>
      <c r="G29" s="36">
        <v>5701.2981981220992</v>
      </c>
      <c r="H29" s="37">
        <f t="shared" si="0"/>
        <v>-296.62044918651191</v>
      </c>
      <c r="I29" s="38">
        <f t="shared" si="1"/>
        <v>-4.9453896697917298E-2</v>
      </c>
    </row>
    <row r="30" spans="1:14" x14ac:dyDescent="0.25">
      <c r="A30" s="49" t="s">
        <v>488</v>
      </c>
      <c r="B30" s="50">
        <f>SUM(B20:B29)</f>
        <v>492707.9219999995</v>
      </c>
      <c r="C30" s="50">
        <f t="shared" ref="C30:G30" si="2">SUM(C20:C29)</f>
        <v>75968.95692484804</v>
      </c>
      <c r="D30" s="50">
        <f t="shared" si="2"/>
        <v>75344.467705788367</v>
      </c>
      <c r="E30" s="50">
        <f t="shared" si="2"/>
        <v>74261.916904447949</v>
      </c>
      <c r="F30" s="50">
        <f t="shared" si="2"/>
        <v>73576.130526587862</v>
      </c>
      <c r="G30" s="50">
        <f t="shared" si="2"/>
        <v>72946.989104220527</v>
      </c>
      <c r="H30" s="51">
        <f t="shared" ref="H30" si="3">MIN(C30:G30)-MAX(C30:G30)</f>
        <v>-3021.967820627513</v>
      </c>
      <c r="I30" s="52">
        <f t="shared" ref="I30" si="4">H30/C30</f>
        <v>-3.9778982665471918E-2</v>
      </c>
    </row>
    <row r="31" spans="1:14" x14ac:dyDescent="0.25">
      <c r="A31" s="22"/>
      <c r="C31" s="1"/>
      <c r="D31" s="1"/>
      <c r="E31" s="1"/>
      <c r="F31" s="1"/>
      <c r="G31" s="1"/>
      <c r="H31" s="1"/>
      <c r="I31" s="2"/>
    </row>
    <row r="32" spans="1:14" x14ac:dyDescent="0.25">
      <c r="A32" s="22"/>
      <c r="C32" s="1"/>
      <c r="D32" s="1"/>
      <c r="E32" s="1"/>
      <c r="F32" s="1"/>
      <c r="G32" s="1"/>
      <c r="H32" s="1"/>
      <c r="I32" s="2"/>
    </row>
    <row r="33" spans="1:14" ht="28.5" customHeight="1" x14ac:dyDescent="0.25">
      <c r="A33" s="40" t="s">
        <v>482</v>
      </c>
      <c r="B33" s="40"/>
      <c r="C33" s="40"/>
      <c r="D33" s="40"/>
      <c r="E33" s="40"/>
      <c r="F33" s="40"/>
      <c r="G33" s="40"/>
      <c r="H33" s="40"/>
      <c r="I33" s="40"/>
      <c r="J33" s="40"/>
      <c r="K33" s="40"/>
      <c r="L33" s="40"/>
      <c r="M33" s="40"/>
      <c r="N33" s="40"/>
    </row>
    <row r="34" spans="1:14" s="15" customFormat="1" ht="28.5" customHeight="1" x14ac:dyDescent="0.25">
      <c r="A34" s="26"/>
      <c r="B34" s="26"/>
      <c r="C34" s="26"/>
      <c r="D34" s="26"/>
      <c r="E34" s="26"/>
      <c r="F34" s="26"/>
      <c r="G34" s="26"/>
      <c r="H34" s="26"/>
      <c r="I34" s="26"/>
      <c r="J34" s="26"/>
      <c r="K34" s="26"/>
      <c r="L34" s="26"/>
      <c r="M34" s="26"/>
      <c r="N34" s="26"/>
    </row>
    <row r="35" spans="1:14" ht="31.5" customHeight="1" x14ac:dyDescent="0.25">
      <c r="D35" s="86" t="s">
        <v>1020</v>
      </c>
      <c r="E35" s="87"/>
      <c r="F35" s="87"/>
      <c r="G35" s="87"/>
      <c r="H35" s="87"/>
      <c r="I35" s="39"/>
      <c r="J35" s="39"/>
    </row>
    <row r="36" spans="1:14" ht="45" x14ac:dyDescent="0.25">
      <c r="A36" s="71" t="s">
        <v>464</v>
      </c>
      <c r="B36" s="72" t="s">
        <v>465</v>
      </c>
      <c r="C36" s="73" t="s">
        <v>2</v>
      </c>
      <c r="D36" s="73">
        <v>2018</v>
      </c>
      <c r="E36" s="73">
        <v>2019</v>
      </c>
      <c r="F36" s="73">
        <v>2020</v>
      </c>
      <c r="G36" s="73">
        <v>2021</v>
      </c>
      <c r="H36" s="73">
        <v>2022</v>
      </c>
      <c r="I36" s="74" t="s">
        <v>481</v>
      </c>
      <c r="J36" s="75" t="s">
        <v>6</v>
      </c>
      <c r="K36" s="19"/>
    </row>
    <row r="37" spans="1:14" x14ac:dyDescent="0.25">
      <c r="A37" s="76" t="s">
        <v>19</v>
      </c>
      <c r="B37" s="77" t="s">
        <v>18</v>
      </c>
      <c r="C37" s="78">
        <v>10</v>
      </c>
      <c r="D37" s="79">
        <v>0.43924728669999902</v>
      </c>
      <c r="E37" s="79">
        <v>0.43924728669999902</v>
      </c>
      <c r="F37" s="79">
        <v>0.43924728669999902</v>
      </c>
      <c r="G37" s="79">
        <v>0.36116504509999903</v>
      </c>
      <c r="H37" s="79">
        <v>0.36116504509999903</v>
      </c>
      <c r="I37" s="80">
        <f>MIN(D37:H37)-MAX(D37:H37)</f>
        <v>-7.8082241599999991E-2</v>
      </c>
      <c r="J37" s="81">
        <f t="shared" ref="J37:J101" si="5">I37/D37</f>
        <v>-0.17776374257566965</v>
      </c>
    </row>
    <row r="38" spans="1:14" x14ac:dyDescent="0.25">
      <c r="A38" s="76" t="s">
        <v>21</v>
      </c>
      <c r="B38" s="77" t="s">
        <v>20</v>
      </c>
      <c r="C38" s="78">
        <v>10</v>
      </c>
      <c r="D38" s="79">
        <v>2740.0215609709999</v>
      </c>
      <c r="E38" s="79">
        <v>2662.2608369656</v>
      </c>
      <c r="F38" s="79">
        <v>2656.9425586753</v>
      </c>
      <c r="G38" s="79">
        <v>2643.6134707630999</v>
      </c>
      <c r="H38" s="79">
        <v>2600.405605032</v>
      </c>
      <c r="I38" s="80">
        <f t="shared" ref="I38:I101" si="6">MIN(D38:H38)-MAX(D38:H38)</f>
        <v>-139.61595593899983</v>
      </c>
      <c r="J38" s="81">
        <f t="shared" si="5"/>
        <v>-5.0954327486942542E-2</v>
      </c>
    </row>
    <row r="39" spans="1:14" x14ac:dyDescent="0.25">
      <c r="A39" s="82" t="s">
        <v>23</v>
      </c>
      <c r="B39" s="83" t="s">
        <v>22</v>
      </c>
      <c r="C39" s="78">
        <v>51</v>
      </c>
      <c r="D39" s="79">
        <v>43.378320077799899</v>
      </c>
      <c r="E39" s="79">
        <v>43.378320077799899</v>
      </c>
      <c r="F39" s="79">
        <v>43.378320077799899</v>
      </c>
      <c r="G39" s="79">
        <v>43.257387250399901</v>
      </c>
      <c r="H39" s="79">
        <v>43.257387250399901</v>
      </c>
      <c r="I39" s="80">
        <f t="shared" si="6"/>
        <v>-0.12093282739999722</v>
      </c>
      <c r="J39" s="81">
        <f t="shared" si="5"/>
        <v>-2.7878633193517345E-3</v>
      </c>
    </row>
    <row r="40" spans="1:14" x14ac:dyDescent="0.25">
      <c r="A40" s="82"/>
      <c r="B40" s="83"/>
      <c r="C40" s="78">
        <v>52</v>
      </c>
      <c r="D40" s="79">
        <v>82.560000882300002</v>
      </c>
      <c r="E40" s="79">
        <v>82.544921870099998</v>
      </c>
      <c r="F40" s="79">
        <v>82.2337252234</v>
      </c>
      <c r="G40" s="79">
        <v>82.197812973400005</v>
      </c>
      <c r="H40" s="79">
        <v>82.197812973400005</v>
      </c>
      <c r="I40" s="80">
        <f t="shared" si="6"/>
        <v>-0.36218790889999752</v>
      </c>
      <c r="J40" s="81">
        <f t="shared" si="5"/>
        <v>-4.386965903941103E-3</v>
      </c>
    </row>
    <row r="41" spans="1:14" x14ac:dyDescent="0.25">
      <c r="A41" s="82" t="s">
        <v>25</v>
      </c>
      <c r="B41" s="83" t="s">
        <v>24</v>
      </c>
      <c r="C41" s="78">
        <v>10</v>
      </c>
      <c r="D41" s="79">
        <v>24.564647082299999</v>
      </c>
      <c r="E41" s="79">
        <v>24.564647082299999</v>
      </c>
      <c r="F41" s="79">
        <v>24.564647082299999</v>
      </c>
      <c r="G41" s="79">
        <v>24.5646399263</v>
      </c>
      <c r="H41" s="79">
        <v>24.5646399263</v>
      </c>
      <c r="I41" s="84">
        <f t="shared" si="6"/>
        <v>-7.1559999987869105E-6</v>
      </c>
      <c r="J41" s="85">
        <f t="shared" si="5"/>
        <v>-2.9131295779710794E-7</v>
      </c>
    </row>
    <row r="42" spans="1:14" x14ac:dyDescent="0.25">
      <c r="A42" s="82"/>
      <c r="B42" s="83"/>
      <c r="C42" s="78">
        <v>52</v>
      </c>
      <c r="D42" s="79">
        <v>21.006930000600001</v>
      </c>
      <c r="E42" s="79">
        <v>21.006930000600001</v>
      </c>
      <c r="F42" s="79">
        <v>21.006930000600001</v>
      </c>
      <c r="G42" s="79">
        <v>21.006928566399999</v>
      </c>
      <c r="H42" s="79">
        <v>21.006928566399999</v>
      </c>
      <c r="I42" s="84">
        <f t="shared" si="6"/>
        <v>-1.4342000014266887E-6</v>
      </c>
      <c r="J42" s="85">
        <f t="shared" si="5"/>
        <v>-6.8272708167529715E-8</v>
      </c>
    </row>
    <row r="43" spans="1:14" x14ac:dyDescent="0.25">
      <c r="A43" s="82" t="s">
        <v>27</v>
      </c>
      <c r="B43" s="83" t="s">
        <v>26</v>
      </c>
      <c r="C43" s="78">
        <v>10</v>
      </c>
      <c r="D43" s="79">
        <v>564.64447112790003</v>
      </c>
      <c r="E43" s="79">
        <v>559.75996367949995</v>
      </c>
      <c r="F43" s="79">
        <v>544.78468141549899</v>
      </c>
      <c r="G43" s="79">
        <v>544.75126335389996</v>
      </c>
      <c r="H43" s="79">
        <v>544.24678474669997</v>
      </c>
      <c r="I43" s="80">
        <f t="shared" si="6"/>
        <v>-20.39768638120006</v>
      </c>
      <c r="J43" s="81">
        <f t="shared" si="5"/>
        <v>-3.6124831507611969E-2</v>
      </c>
    </row>
    <row r="44" spans="1:14" x14ac:dyDescent="0.25">
      <c r="A44" s="82"/>
      <c r="B44" s="83"/>
      <c r="C44" s="78">
        <v>52</v>
      </c>
      <c r="D44" s="79">
        <v>618.73222105029902</v>
      </c>
      <c r="E44" s="79">
        <v>617.86105158309897</v>
      </c>
      <c r="F44" s="79">
        <v>617.77944184979901</v>
      </c>
      <c r="G44" s="79">
        <v>617.758508191999</v>
      </c>
      <c r="H44" s="79">
        <v>617.758508191999</v>
      </c>
      <c r="I44" s="80">
        <f t="shared" si="6"/>
        <v>-0.97371285830001852</v>
      </c>
      <c r="J44" s="81">
        <f t="shared" si="5"/>
        <v>-1.5737225655504724E-3</v>
      </c>
    </row>
    <row r="45" spans="1:14" ht="30" x14ac:dyDescent="0.25">
      <c r="A45" s="76" t="s">
        <v>29</v>
      </c>
      <c r="B45" s="77" t="s">
        <v>28</v>
      </c>
      <c r="C45" s="78">
        <v>51</v>
      </c>
      <c r="D45" s="79">
        <v>524.77681299809899</v>
      </c>
      <c r="E45" s="79">
        <v>523.57114511929899</v>
      </c>
      <c r="F45" s="79">
        <v>523.53557153569898</v>
      </c>
      <c r="G45" s="79">
        <v>521.91258429820004</v>
      </c>
      <c r="H45" s="79">
        <v>521.13629331920004</v>
      </c>
      <c r="I45" s="80">
        <f t="shared" si="6"/>
        <v>-3.6405196788989542</v>
      </c>
      <c r="J45" s="81">
        <f t="shared" si="5"/>
        <v>-6.9372723579388448E-3</v>
      </c>
    </row>
    <row r="46" spans="1:14" x14ac:dyDescent="0.25">
      <c r="A46" s="76" t="s">
        <v>31</v>
      </c>
      <c r="B46" s="77" t="s">
        <v>30</v>
      </c>
      <c r="C46" s="78">
        <v>51</v>
      </c>
      <c r="D46" s="79">
        <v>13.313365836999999</v>
      </c>
      <c r="E46" s="79">
        <v>13.313365836999999</v>
      </c>
      <c r="F46" s="79">
        <v>13.313365836999999</v>
      </c>
      <c r="G46" s="79">
        <v>13.2450795499999</v>
      </c>
      <c r="H46" s="79">
        <v>13.2124942629999</v>
      </c>
      <c r="I46" s="80">
        <f t="shared" si="6"/>
        <v>-0.10087157400009872</v>
      </c>
      <c r="J46" s="81">
        <f t="shared" si="5"/>
        <v>-7.5767146516593333E-3</v>
      </c>
    </row>
    <row r="47" spans="1:14" ht="30" x14ac:dyDescent="0.25">
      <c r="A47" s="76" t="s">
        <v>33</v>
      </c>
      <c r="B47" s="77" t="s">
        <v>32</v>
      </c>
      <c r="C47" s="78">
        <v>8</v>
      </c>
      <c r="D47" s="79">
        <v>2231.9907250883998</v>
      </c>
      <c r="E47" s="79">
        <v>2209.0515314037002</v>
      </c>
      <c r="F47" s="79">
        <v>2192.0359749004001</v>
      </c>
      <c r="G47" s="79">
        <v>2186.3082218893001</v>
      </c>
      <c r="H47" s="79">
        <v>2177.8259565389999</v>
      </c>
      <c r="I47" s="80">
        <f t="shared" si="6"/>
        <v>-54.164768549399923</v>
      </c>
      <c r="J47" s="81">
        <f t="shared" si="5"/>
        <v>-2.4267470263459399E-2</v>
      </c>
    </row>
    <row r="48" spans="1:14" ht="30" x14ac:dyDescent="0.25">
      <c r="A48" s="76" t="s">
        <v>35</v>
      </c>
      <c r="B48" s="77" t="s">
        <v>34</v>
      </c>
      <c r="C48" s="78">
        <v>8</v>
      </c>
      <c r="D48" s="79">
        <v>319.34168799619999</v>
      </c>
      <c r="E48" s="79">
        <v>319.24187596299998</v>
      </c>
      <c r="F48" s="79">
        <v>319.165471151399</v>
      </c>
      <c r="G48" s="79">
        <v>318.82033340899898</v>
      </c>
      <c r="H48" s="79">
        <v>318.79182189859898</v>
      </c>
      <c r="I48" s="80">
        <f t="shared" si="6"/>
        <v>-0.54986609760101146</v>
      </c>
      <c r="J48" s="81">
        <f t="shared" si="5"/>
        <v>-1.7218738369277819E-3</v>
      </c>
    </row>
    <row r="49" spans="1:10" ht="30" x14ac:dyDescent="0.25">
      <c r="A49" s="76" t="s">
        <v>37</v>
      </c>
      <c r="B49" s="77" t="s">
        <v>36</v>
      </c>
      <c r="C49" s="78">
        <v>8</v>
      </c>
      <c r="D49" s="79">
        <v>1131.07355151499</v>
      </c>
      <c r="E49" s="79">
        <v>1111.8258509627899</v>
      </c>
      <c r="F49" s="79">
        <v>1093.7846286325901</v>
      </c>
      <c r="G49" s="79">
        <v>1058.85824312299</v>
      </c>
      <c r="H49" s="79">
        <v>1058.80461773549</v>
      </c>
      <c r="I49" s="80">
        <f t="shared" si="6"/>
        <v>-72.268933779500003</v>
      </c>
      <c r="J49" s="81">
        <f t="shared" si="5"/>
        <v>-6.3894106340565623E-2</v>
      </c>
    </row>
    <row r="50" spans="1:10" x14ac:dyDescent="0.25">
      <c r="A50" s="76" t="s">
        <v>39</v>
      </c>
      <c r="B50" s="77" t="s">
        <v>38</v>
      </c>
      <c r="C50" s="78">
        <v>8</v>
      </c>
      <c r="D50" s="79">
        <v>255.2203749462</v>
      </c>
      <c r="E50" s="79">
        <v>255.18858618409999</v>
      </c>
      <c r="F50" s="79">
        <v>253.56360830989999</v>
      </c>
      <c r="G50" s="79">
        <v>252.45023580029999</v>
      </c>
      <c r="H50" s="79">
        <v>252.45023580029999</v>
      </c>
      <c r="I50" s="80">
        <f t="shared" si="6"/>
        <v>-2.7701391459000035</v>
      </c>
      <c r="J50" s="81">
        <f t="shared" si="5"/>
        <v>-1.0853910650683527E-2</v>
      </c>
    </row>
    <row r="51" spans="1:10" x14ac:dyDescent="0.25">
      <c r="A51" s="82" t="s">
        <v>41</v>
      </c>
      <c r="B51" s="83" t="s">
        <v>40</v>
      </c>
      <c r="C51" s="78">
        <v>51</v>
      </c>
      <c r="D51" s="79">
        <v>2317.0982727026999</v>
      </c>
      <c r="E51" s="79">
        <v>2309.9928029807002</v>
      </c>
      <c r="F51" s="79">
        <v>2300.4882508165001</v>
      </c>
      <c r="G51" s="79">
        <v>2298.7137820669</v>
      </c>
      <c r="H51" s="79">
        <v>2296.8529413370902</v>
      </c>
      <c r="I51" s="80">
        <f t="shared" si="6"/>
        <v>-20.245331365609673</v>
      </c>
      <c r="J51" s="81">
        <f t="shared" si="5"/>
        <v>-8.7373641438156183E-3</v>
      </c>
    </row>
    <row r="52" spans="1:10" x14ac:dyDescent="0.25">
      <c r="A52" s="82"/>
      <c r="B52" s="83"/>
      <c r="C52" s="78">
        <v>55</v>
      </c>
      <c r="D52" s="79">
        <v>0.40332663520000001</v>
      </c>
      <c r="E52" s="79">
        <v>0.40332663520000001</v>
      </c>
      <c r="F52" s="79">
        <v>0.40332663520000001</v>
      </c>
      <c r="G52" s="79">
        <v>0.40332663520000001</v>
      </c>
      <c r="H52" s="79">
        <v>0.40332663520000001</v>
      </c>
      <c r="I52" s="84">
        <f t="shared" si="6"/>
        <v>0</v>
      </c>
      <c r="J52" s="85">
        <f t="shared" si="5"/>
        <v>0</v>
      </c>
    </row>
    <row r="53" spans="1:10" x14ac:dyDescent="0.25">
      <c r="A53" s="82" t="s">
        <v>43</v>
      </c>
      <c r="B53" s="83" t="s">
        <v>42</v>
      </c>
      <c r="C53" s="78">
        <v>10</v>
      </c>
      <c r="D53" s="79">
        <v>1011.81836465409</v>
      </c>
      <c r="E53" s="79">
        <v>999.145706808299</v>
      </c>
      <c r="F53" s="79">
        <v>991.36608526600003</v>
      </c>
      <c r="G53" s="79">
        <v>985.18295305909896</v>
      </c>
      <c r="H53" s="79">
        <v>984.34810620019903</v>
      </c>
      <c r="I53" s="80">
        <f t="shared" si="6"/>
        <v>-27.470258453891006</v>
      </c>
      <c r="J53" s="81">
        <f t="shared" si="5"/>
        <v>-2.7149396980239882E-2</v>
      </c>
    </row>
    <row r="54" spans="1:10" x14ac:dyDescent="0.25">
      <c r="A54" s="82"/>
      <c r="B54" s="83"/>
      <c r="C54" s="78">
        <v>52</v>
      </c>
      <c r="D54" s="79">
        <v>369.56686614170002</v>
      </c>
      <c r="E54" s="79">
        <v>367.19164325780002</v>
      </c>
      <c r="F54" s="79">
        <v>366.57267345939903</v>
      </c>
      <c r="G54" s="79">
        <v>366.525541128599</v>
      </c>
      <c r="H54" s="79">
        <v>346.02357678529899</v>
      </c>
      <c r="I54" s="80">
        <f t="shared" si="6"/>
        <v>-23.543289356401033</v>
      </c>
      <c r="J54" s="81">
        <f t="shared" si="5"/>
        <v>-6.370508699060165E-2</v>
      </c>
    </row>
    <row r="55" spans="1:10" x14ac:dyDescent="0.25">
      <c r="A55" s="82" t="s">
        <v>45</v>
      </c>
      <c r="B55" s="83" t="s">
        <v>44</v>
      </c>
      <c r="C55" s="78">
        <v>52</v>
      </c>
      <c r="D55" s="79">
        <v>23463.485081643601</v>
      </c>
      <c r="E55" s="79">
        <v>23299.262271122199</v>
      </c>
      <c r="F55" s="79">
        <v>22931.063236937</v>
      </c>
      <c r="G55" s="79">
        <v>22483.570419599899</v>
      </c>
      <c r="H55" s="79">
        <v>22204.8945721403</v>
      </c>
      <c r="I55" s="80">
        <f t="shared" si="6"/>
        <v>-1258.5905095033013</v>
      </c>
      <c r="J55" s="81">
        <f t="shared" si="5"/>
        <v>-5.3640390808266832E-2</v>
      </c>
    </row>
    <row r="56" spans="1:10" x14ac:dyDescent="0.25">
      <c r="A56" s="82"/>
      <c r="B56" s="83"/>
      <c r="C56" s="78">
        <v>88</v>
      </c>
      <c r="D56" s="79">
        <v>2.3159870346</v>
      </c>
      <c r="E56" s="79">
        <v>2.1143791257000002</v>
      </c>
      <c r="F56" s="79">
        <v>2.1143791257000002</v>
      </c>
      <c r="G56" s="79">
        <v>2.1103294323999999</v>
      </c>
      <c r="H56" s="79">
        <v>2.1103294323999999</v>
      </c>
      <c r="I56" s="80">
        <f t="shared" si="6"/>
        <v>-0.20565760220000007</v>
      </c>
      <c r="J56" s="81">
        <f t="shared" si="5"/>
        <v>-8.879911637135729E-2</v>
      </c>
    </row>
    <row r="57" spans="1:10" x14ac:dyDescent="0.25">
      <c r="A57" s="82" t="s">
        <v>47</v>
      </c>
      <c r="B57" s="83" t="s">
        <v>46</v>
      </c>
      <c r="C57" s="78">
        <v>10</v>
      </c>
      <c r="D57" s="79">
        <v>242.77124113880001</v>
      </c>
      <c r="E57" s="79">
        <v>232.0091549519</v>
      </c>
      <c r="F57" s="79">
        <v>230.43185671649999</v>
      </c>
      <c r="G57" s="79">
        <v>230.36269626590001</v>
      </c>
      <c r="H57" s="79">
        <v>229.03614560080001</v>
      </c>
      <c r="I57" s="80">
        <f t="shared" si="6"/>
        <v>-13.735095537999996</v>
      </c>
      <c r="J57" s="81">
        <f t="shared" si="5"/>
        <v>-5.6576287510707278E-2</v>
      </c>
    </row>
    <row r="58" spans="1:10" x14ac:dyDescent="0.25">
      <c r="A58" s="82"/>
      <c r="B58" s="83"/>
      <c r="C58" s="78">
        <v>51</v>
      </c>
      <c r="D58" s="79">
        <v>64.188282541899994</v>
      </c>
      <c r="E58" s="79">
        <v>62.577924937399999</v>
      </c>
      <c r="F58" s="79">
        <v>62.577924937399999</v>
      </c>
      <c r="G58" s="79">
        <v>62.577919243799997</v>
      </c>
      <c r="H58" s="79">
        <v>62.577919243799997</v>
      </c>
      <c r="I58" s="80">
        <f t="shared" si="6"/>
        <v>-1.6103632980999976</v>
      </c>
      <c r="J58" s="81">
        <f t="shared" si="5"/>
        <v>-2.5088119425049352E-2</v>
      </c>
    </row>
    <row r="59" spans="1:10" x14ac:dyDescent="0.25">
      <c r="A59" s="76" t="s">
        <v>49</v>
      </c>
      <c r="B59" s="77" t="s">
        <v>48</v>
      </c>
      <c r="C59" s="78">
        <v>8</v>
      </c>
      <c r="D59" s="79">
        <v>1655.21864067719</v>
      </c>
      <c r="E59" s="79">
        <v>1651.3924141570001</v>
      </c>
      <c r="F59" s="79">
        <v>1572.8508142021999</v>
      </c>
      <c r="G59" s="79">
        <v>1533.0873332706001</v>
      </c>
      <c r="H59" s="79">
        <v>1497.4104927475</v>
      </c>
      <c r="I59" s="80">
        <f t="shared" si="6"/>
        <v>-157.80814792968999</v>
      </c>
      <c r="J59" s="81">
        <f t="shared" si="5"/>
        <v>-9.5339759987917286E-2</v>
      </c>
    </row>
    <row r="60" spans="1:10" ht="30" x14ac:dyDescent="0.25">
      <c r="A60" s="76" t="s">
        <v>51</v>
      </c>
      <c r="B60" s="77" t="s">
        <v>50</v>
      </c>
      <c r="C60" s="78">
        <v>8</v>
      </c>
      <c r="D60" s="79">
        <v>1.2418860595999901</v>
      </c>
      <c r="E60" s="79">
        <v>1.0834352133</v>
      </c>
      <c r="F60" s="79">
        <v>1.0834352133</v>
      </c>
      <c r="G60" s="79">
        <v>1.0834352133</v>
      </c>
      <c r="H60" s="79">
        <v>1.0834352133</v>
      </c>
      <c r="I60" s="80">
        <f t="shared" si="6"/>
        <v>-0.15845084629999007</v>
      </c>
      <c r="J60" s="81">
        <f t="shared" si="5"/>
        <v>-0.12758887586758713</v>
      </c>
    </row>
    <row r="61" spans="1:10" x14ac:dyDescent="0.25">
      <c r="A61" s="82" t="s">
        <v>53</v>
      </c>
      <c r="B61" s="83" t="s">
        <v>52</v>
      </c>
      <c r="C61" s="78">
        <v>54</v>
      </c>
      <c r="D61" s="79">
        <v>2.1479282518999998</v>
      </c>
      <c r="E61" s="79">
        <v>2.1479282518999998</v>
      </c>
      <c r="F61" s="79">
        <v>2.1479282518999998</v>
      </c>
      <c r="G61" s="79">
        <v>2.1479282518999998</v>
      </c>
      <c r="H61" s="79">
        <v>2.1479282518999998</v>
      </c>
      <c r="I61" s="84">
        <f t="shared" si="6"/>
        <v>0</v>
      </c>
      <c r="J61" s="85">
        <f t="shared" si="5"/>
        <v>0</v>
      </c>
    </row>
    <row r="62" spans="1:10" x14ac:dyDescent="0.25">
      <c r="A62" s="82"/>
      <c r="B62" s="83"/>
      <c r="C62" s="78">
        <v>55</v>
      </c>
      <c r="D62" s="79">
        <v>147.1162845867</v>
      </c>
      <c r="E62" s="79">
        <v>146.99258049069999</v>
      </c>
      <c r="F62" s="79">
        <v>146.99258049069999</v>
      </c>
      <c r="G62" s="79">
        <v>146.99256928279999</v>
      </c>
      <c r="H62" s="79">
        <v>146.83618106899999</v>
      </c>
      <c r="I62" s="80">
        <f t="shared" si="6"/>
        <v>-0.28010351770001307</v>
      </c>
      <c r="J62" s="81">
        <f t="shared" si="5"/>
        <v>-1.9039599761978745E-3</v>
      </c>
    </row>
    <row r="63" spans="1:10" x14ac:dyDescent="0.25">
      <c r="A63" s="82" t="s">
        <v>55</v>
      </c>
      <c r="B63" s="83" t="s">
        <v>54</v>
      </c>
      <c r="C63" s="78">
        <v>54</v>
      </c>
      <c r="D63" s="79">
        <v>72.861323470299993</v>
      </c>
      <c r="E63" s="79">
        <v>72.861323470299993</v>
      </c>
      <c r="F63" s="79">
        <v>72.861323470299993</v>
      </c>
      <c r="G63" s="79">
        <v>72.861323470299993</v>
      </c>
      <c r="H63" s="79">
        <v>72.861323470299993</v>
      </c>
      <c r="I63" s="84">
        <f t="shared" si="6"/>
        <v>0</v>
      </c>
      <c r="J63" s="85">
        <f t="shared" si="5"/>
        <v>0</v>
      </c>
    </row>
    <row r="64" spans="1:10" x14ac:dyDescent="0.25">
      <c r="A64" s="82"/>
      <c r="B64" s="83"/>
      <c r="C64" s="78">
        <v>55</v>
      </c>
      <c r="D64" s="79">
        <v>608.29355844630004</v>
      </c>
      <c r="E64" s="79">
        <v>607.33911141329997</v>
      </c>
      <c r="F64" s="79">
        <v>602.69701484810003</v>
      </c>
      <c r="G64" s="79">
        <v>601.92084240719998</v>
      </c>
      <c r="H64" s="79">
        <v>600.98169810640002</v>
      </c>
      <c r="I64" s="80">
        <f t="shared" si="6"/>
        <v>-7.3118603399000222</v>
      </c>
      <c r="J64" s="81">
        <f t="shared" si="5"/>
        <v>-1.2020282375792264E-2</v>
      </c>
    </row>
    <row r="65" spans="1:10" x14ac:dyDescent="0.25">
      <c r="A65" s="82" t="s">
        <v>57</v>
      </c>
      <c r="B65" s="83" t="s">
        <v>56</v>
      </c>
      <c r="C65" s="78">
        <v>54</v>
      </c>
      <c r="D65" s="79">
        <v>17.427134797499999</v>
      </c>
      <c r="E65" s="79">
        <v>17.427134797499999</v>
      </c>
      <c r="F65" s="79">
        <v>17.427134797499999</v>
      </c>
      <c r="G65" s="79">
        <v>17.427134797499999</v>
      </c>
      <c r="H65" s="79">
        <v>17.2570786074</v>
      </c>
      <c r="I65" s="80">
        <f t="shared" si="6"/>
        <v>-0.17005619009999862</v>
      </c>
      <c r="J65" s="81">
        <f t="shared" si="5"/>
        <v>-9.7581267417747829E-3</v>
      </c>
    </row>
    <row r="66" spans="1:10" x14ac:dyDescent="0.25">
      <c r="A66" s="82"/>
      <c r="B66" s="83"/>
      <c r="C66" s="78">
        <v>55</v>
      </c>
      <c r="D66" s="79">
        <v>7.7689360600999997</v>
      </c>
      <c r="E66" s="79">
        <v>7.7689360600999997</v>
      </c>
      <c r="F66" s="79">
        <v>7.7689360600999997</v>
      </c>
      <c r="G66" s="79">
        <v>7.7689360600999997</v>
      </c>
      <c r="H66" s="79">
        <v>7.7689360600999997</v>
      </c>
      <c r="I66" s="84">
        <f t="shared" si="6"/>
        <v>0</v>
      </c>
      <c r="J66" s="85">
        <f t="shared" si="5"/>
        <v>0</v>
      </c>
    </row>
    <row r="67" spans="1:10" ht="30" x14ac:dyDescent="0.25">
      <c r="A67" s="76" t="s">
        <v>59</v>
      </c>
      <c r="B67" s="77" t="s">
        <v>58</v>
      </c>
      <c r="C67" s="78">
        <v>57</v>
      </c>
      <c r="D67" s="79">
        <v>58.856831255499998</v>
      </c>
      <c r="E67" s="79">
        <v>57.608944004599998</v>
      </c>
      <c r="F67" s="79">
        <v>57.608944004599998</v>
      </c>
      <c r="G67" s="79">
        <v>57.608944004599998</v>
      </c>
      <c r="H67" s="79">
        <v>57.6087093716</v>
      </c>
      <c r="I67" s="80">
        <f t="shared" si="6"/>
        <v>-1.2481218838999979</v>
      </c>
      <c r="J67" s="81">
        <f t="shared" si="5"/>
        <v>-2.1206066607321213E-2</v>
      </c>
    </row>
    <row r="68" spans="1:10" x14ac:dyDescent="0.25">
      <c r="A68" s="76" t="s">
        <v>61</v>
      </c>
      <c r="B68" s="77" t="s">
        <v>60</v>
      </c>
      <c r="C68" s="78">
        <v>57</v>
      </c>
      <c r="D68" s="79">
        <v>1012.21225162199</v>
      </c>
      <c r="E68" s="79">
        <v>1007.7592167399901</v>
      </c>
      <c r="F68" s="79">
        <v>1005.63737353319</v>
      </c>
      <c r="G68" s="79">
        <v>1005.34060456629</v>
      </c>
      <c r="H68" s="79">
        <v>1003.74870350549</v>
      </c>
      <c r="I68" s="80">
        <f t="shared" si="6"/>
        <v>-8.4635481165000783</v>
      </c>
      <c r="J68" s="81">
        <f t="shared" si="5"/>
        <v>-8.3614361542630137E-3</v>
      </c>
    </row>
    <row r="69" spans="1:10" ht="30" x14ac:dyDescent="0.25">
      <c r="A69" s="76" t="s">
        <v>63</v>
      </c>
      <c r="B69" s="77" t="s">
        <v>62</v>
      </c>
      <c r="C69" s="78">
        <v>55</v>
      </c>
      <c r="D69" s="79">
        <v>3580.6261757031998</v>
      </c>
      <c r="E69" s="79">
        <v>3564.7015918258999</v>
      </c>
      <c r="F69" s="79">
        <v>3385.3728913097998</v>
      </c>
      <c r="G69" s="79">
        <v>3371.9209577955999</v>
      </c>
      <c r="H69" s="79">
        <v>3330.0619718711</v>
      </c>
      <c r="I69" s="80">
        <f t="shared" si="6"/>
        <v>-250.56420383209979</v>
      </c>
      <c r="J69" s="81">
        <f t="shared" si="5"/>
        <v>-6.9977761301175612E-2</v>
      </c>
    </row>
    <row r="70" spans="1:10" ht="30" x14ac:dyDescent="0.25">
      <c r="A70" s="76" t="s">
        <v>65</v>
      </c>
      <c r="B70" s="77" t="s">
        <v>64</v>
      </c>
      <c r="C70" s="78">
        <v>57</v>
      </c>
      <c r="D70" s="79">
        <v>943.6301723798</v>
      </c>
      <c r="E70" s="79">
        <v>943.05816699319996</v>
      </c>
      <c r="F70" s="79">
        <v>938.63433573600003</v>
      </c>
      <c r="G70" s="79">
        <v>938.06190439919999</v>
      </c>
      <c r="H70" s="79">
        <v>937.55942035759995</v>
      </c>
      <c r="I70" s="80">
        <f t="shared" si="6"/>
        <v>-6.0707520222000539</v>
      </c>
      <c r="J70" s="81">
        <f t="shared" si="5"/>
        <v>-6.4334017710453708E-3</v>
      </c>
    </row>
    <row r="71" spans="1:10" x14ac:dyDescent="0.25">
      <c r="A71" s="82" t="s">
        <v>67</v>
      </c>
      <c r="B71" s="83" t="s">
        <v>66</v>
      </c>
      <c r="C71" s="78">
        <v>68</v>
      </c>
      <c r="D71" s="79">
        <v>0.56065779049999998</v>
      </c>
      <c r="E71" s="79">
        <v>0.56065779049999998</v>
      </c>
      <c r="F71" s="79">
        <v>0.5606577894</v>
      </c>
      <c r="G71" s="79">
        <v>0.5606577894</v>
      </c>
      <c r="H71" s="79">
        <v>0.5606577894</v>
      </c>
      <c r="I71" s="84">
        <f t="shared" si="6"/>
        <v>-1.0999999799921056E-9</v>
      </c>
      <c r="J71" s="85">
        <f t="shared" si="5"/>
        <v>-1.9619810847738605E-9</v>
      </c>
    </row>
    <row r="72" spans="1:10" x14ac:dyDescent="0.25">
      <c r="A72" s="82"/>
      <c r="B72" s="83"/>
      <c r="C72" s="78">
        <v>88</v>
      </c>
      <c r="D72" s="79">
        <v>355.51232252109997</v>
      </c>
      <c r="E72" s="79">
        <v>355.41104095219998</v>
      </c>
      <c r="F72" s="79">
        <v>349.59488884360002</v>
      </c>
      <c r="G72" s="79">
        <v>349.560088452</v>
      </c>
      <c r="H72" s="79">
        <v>349.44640973989999</v>
      </c>
      <c r="I72" s="80">
        <f t="shared" si="6"/>
        <v>-6.0659127811999838</v>
      </c>
      <c r="J72" s="81">
        <f t="shared" si="5"/>
        <v>-1.7062454370593488E-2</v>
      </c>
    </row>
    <row r="73" spans="1:10" x14ac:dyDescent="0.25">
      <c r="A73" s="82" t="s">
        <v>69</v>
      </c>
      <c r="B73" s="83" t="s">
        <v>68</v>
      </c>
      <c r="C73" s="78">
        <v>54</v>
      </c>
      <c r="D73" s="79">
        <v>379.0902458315</v>
      </c>
      <c r="E73" s="79">
        <v>378.74535214370002</v>
      </c>
      <c r="F73" s="79">
        <v>378.22634678489999</v>
      </c>
      <c r="G73" s="79">
        <v>377.65185495920002</v>
      </c>
      <c r="H73" s="79">
        <v>377.475595093099</v>
      </c>
      <c r="I73" s="80">
        <f t="shared" si="6"/>
        <v>-1.6146507384009965</v>
      </c>
      <c r="J73" s="81">
        <f t="shared" si="5"/>
        <v>-4.2592779850069915E-3</v>
      </c>
    </row>
    <row r="74" spans="1:10" x14ac:dyDescent="0.25">
      <c r="A74" s="82"/>
      <c r="B74" s="83"/>
      <c r="C74" s="78">
        <v>55</v>
      </c>
      <c r="D74" s="79">
        <v>70.717204491299995</v>
      </c>
      <c r="E74" s="79">
        <v>70.494707046399995</v>
      </c>
      <c r="F74" s="79">
        <v>70.494707046399995</v>
      </c>
      <c r="G74" s="79">
        <v>70.483265260699994</v>
      </c>
      <c r="H74" s="79">
        <v>70.454159606999994</v>
      </c>
      <c r="I74" s="80">
        <f t="shared" si="6"/>
        <v>-0.26304488430000106</v>
      </c>
      <c r="J74" s="81">
        <f t="shared" si="5"/>
        <v>-3.7196731147985671E-3</v>
      </c>
    </row>
    <row r="75" spans="1:10" x14ac:dyDescent="0.25">
      <c r="A75" s="82" t="s">
        <v>71</v>
      </c>
      <c r="B75" s="83" t="s">
        <v>70</v>
      </c>
      <c r="C75" s="78">
        <v>8</v>
      </c>
      <c r="D75" s="79">
        <v>1.1996941939000001</v>
      </c>
      <c r="E75" s="79">
        <v>1.1996941939000001</v>
      </c>
      <c r="F75" s="79">
        <v>1.1996941939000001</v>
      </c>
      <c r="G75" s="79">
        <v>1.1996941939000001</v>
      </c>
      <c r="H75" s="79">
        <v>1.1996941939000001</v>
      </c>
      <c r="I75" s="84">
        <f t="shared" si="6"/>
        <v>0</v>
      </c>
      <c r="J75" s="85">
        <f t="shared" si="5"/>
        <v>0</v>
      </c>
    </row>
    <row r="76" spans="1:10" x14ac:dyDescent="0.25">
      <c r="A76" s="82"/>
      <c r="B76" s="83"/>
      <c r="C76" s="78">
        <v>55</v>
      </c>
      <c r="D76" s="79">
        <v>1729.9687140281901</v>
      </c>
      <c r="E76" s="79">
        <v>1727.1566435008899</v>
      </c>
      <c r="F76" s="79">
        <v>1726.2483459975899</v>
      </c>
      <c r="G76" s="79">
        <v>1722.72016194239</v>
      </c>
      <c r="H76" s="79">
        <v>1701.84269276229</v>
      </c>
      <c r="I76" s="80">
        <f t="shared" si="6"/>
        <v>-28.126021265900135</v>
      </c>
      <c r="J76" s="81">
        <f t="shared" si="5"/>
        <v>-1.6258109778418697E-2</v>
      </c>
    </row>
    <row r="77" spans="1:10" ht="30" x14ac:dyDescent="0.25">
      <c r="A77" s="76" t="s">
        <v>73</v>
      </c>
      <c r="B77" s="77" t="s">
        <v>72</v>
      </c>
      <c r="C77" s="78">
        <v>57</v>
      </c>
      <c r="D77" s="79">
        <v>137.86056093100001</v>
      </c>
      <c r="E77" s="79">
        <v>137.86056093100001</v>
      </c>
      <c r="F77" s="79">
        <v>136.25230715239999</v>
      </c>
      <c r="G77" s="79">
        <v>135.98259590710001</v>
      </c>
      <c r="H77" s="79">
        <v>135.14916494010001</v>
      </c>
      <c r="I77" s="80">
        <f t="shared" si="6"/>
        <v>-2.7113959909000016</v>
      </c>
      <c r="J77" s="81">
        <f t="shared" si="5"/>
        <v>-1.9667669800481014E-2</v>
      </c>
    </row>
    <row r="78" spans="1:10" x14ac:dyDescent="0.25">
      <c r="A78" s="82" t="s">
        <v>75</v>
      </c>
      <c r="B78" s="83" t="s">
        <v>74</v>
      </c>
      <c r="C78" s="78">
        <v>55</v>
      </c>
      <c r="D78" s="79">
        <v>9887.48052794451</v>
      </c>
      <c r="E78" s="79">
        <v>9861.9688706346096</v>
      </c>
      <c r="F78" s="79">
        <v>9849.8749131529094</v>
      </c>
      <c r="G78" s="79">
        <v>9824.3686480343094</v>
      </c>
      <c r="H78" s="79">
        <v>9792.3696118520893</v>
      </c>
      <c r="I78" s="80">
        <f t="shared" si="6"/>
        <v>-95.110916092420666</v>
      </c>
      <c r="J78" s="81">
        <f t="shared" si="5"/>
        <v>-9.6193277775479067E-3</v>
      </c>
    </row>
    <row r="79" spans="1:10" x14ac:dyDescent="0.25">
      <c r="A79" s="82"/>
      <c r="B79" s="83"/>
      <c r="C79" s="78">
        <v>88</v>
      </c>
      <c r="D79" s="79">
        <v>0.45538572859999998</v>
      </c>
      <c r="E79" s="79">
        <v>0.45538572859999998</v>
      </c>
      <c r="F79" s="79">
        <v>0.44342425419999998</v>
      </c>
      <c r="G79" s="79">
        <v>0.44342421859999998</v>
      </c>
      <c r="H79" s="79">
        <v>0.44342421859999998</v>
      </c>
      <c r="I79" s="80">
        <f t="shared" si="6"/>
        <v>-1.1961510000000009E-2</v>
      </c>
      <c r="J79" s="81">
        <f t="shared" si="5"/>
        <v>-2.6266765181187122E-2</v>
      </c>
    </row>
    <row r="80" spans="1:10" x14ac:dyDescent="0.25">
      <c r="A80" s="82" t="s">
        <v>77</v>
      </c>
      <c r="B80" s="83" t="s">
        <v>76</v>
      </c>
      <c r="C80" s="78">
        <v>51</v>
      </c>
      <c r="D80" s="79">
        <v>1.8514160451999899</v>
      </c>
      <c r="E80" s="79">
        <v>1.8514160451999899</v>
      </c>
      <c r="F80" s="79">
        <v>1.8260922693999899</v>
      </c>
      <c r="G80" s="79">
        <v>1.8260922693999899</v>
      </c>
      <c r="H80" s="79">
        <v>1.8260922693999899</v>
      </c>
      <c r="I80" s="80">
        <f t="shared" si="6"/>
        <v>-2.5323775800000003E-2</v>
      </c>
      <c r="J80" s="81">
        <f t="shared" si="5"/>
        <v>-1.3678057865845345E-2</v>
      </c>
    </row>
    <row r="81" spans="1:10" x14ac:dyDescent="0.25">
      <c r="A81" s="82"/>
      <c r="B81" s="83"/>
      <c r="C81" s="78">
        <v>55</v>
      </c>
      <c r="D81" s="79">
        <v>2546.6624649207001</v>
      </c>
      <c r="E81" s="79">
        <v>2524.9510087384001</v>
      </c>
      <c r="F81" s="79">
        <v>2508.9913891924998</v>
      </c>
      <c r="G81" s="79">
        <v>2498.5925754619002</v>
      </c>
      <c r="H81" s="79">
        <v>2494.2862285734</v>
      </c>
      <c r="I81" s="80">
        <f t="shared" si="6"/>
        <v>-52.376236347300164</v>
      </c>
      <c r="J81" s="81">
        <f t="shared" si="5"/>
        <v>-2.056661888599795E-2</v>
      </c>
    </row>
    <row r="82" spans="1:10" x14ac:dyDescent="0.25">
      <c r="A82" s="82" t="s">
        <v>79</v>
      </c>
      <c r="B82" s="83" t="s">
        <v>78</v>
      </c>
      <c r="C82" s="78">
        <v>52</v>
      </c>
      <c r="D82" s="79">
        <v>1.9574061405000001</v>
      </c>
      <c r="E82" s="79">
        <v>1.9574061405000001</v>
      </c>
      <c r="F82" s="79">
        <v>1.9574052918</v>
      </c>
      <c r="G82" s="79">
        <v>1.9384013229999999</v>
      </c>
      <c r="H82" s="79">
        <v>1.9384013229999999</v>
      </c>
      <c r="I82" s="80">
        <f t="shared" si="6"/>
        <v>-1.900481750000016E-2</v>
      </c>
      <c r="J82" s="81">
        <f t="shared" si="5"/>
        <v>-9.7091845717545196E-3</v>
      </c>
    </row>
    <row r="83" spans="1:10" x14ac:dyDescent="0.25">
      <c r="A83" s="82"/>
      <c r="B83" s="83"/>
      <c r="C83" s="78">
        <v>88</v>
      </c>
      <c r="D83" s="79">
        <v>7249.4995177792798</v>
      </c>
      <c r="E83" s="79">
        <v>7096.1972661014797</v>
      </c>
      <c r="F83" s="79">
        <v>7040.4684182318797</v>
      </c>
      <c r="G83" s="79">
        <v>6978.9591873080899</v>
      </c>
      <c r="H83" s="79">
        <v>6951.8220392082903</v>
      </c>
      <c r="I83" s="80">
        <f t="shared" si="6"/>
        <v>-297.67747857098948</v>
      </c>
      <c r="J83" s="81">
        <f t="shared" si="5"/>
        <v>-4.1061797140746099E-2</v>
      </c>
    </row>
    <row r="84" spans="1:10" x14ac:dyDescent="0.25">
      <c r="A84" s="82" t="s">
        <v>81</v>
      </c>
      <c r="B84" s="83" t="s">
        <v>80</v>
      </c>
      <c r="C84" s="78">
        <v>54</v>
      </c>
      <c r="D84" s="79">
        <v>1002.7567456531</v>
      </c>
      <c r="E84" s="79">
        <v>974.3712525446</v>
      </c>
      <c r="F84" s="79">
        <v>968.61429844240001</v>
      </c>
      <c r="G84" s="79">
        <v>967.28754343699995</v>
      </c>
      <c r="H84" s="79">
        <v>947.26403099109996</v>
      </c>
      <c r="I84" s="80">
        <f t="shared" si="6"/>
        <v>-55.492714662000026</v>
      </c>
      <c r="J84" s="81">
        <f t="shared" si="5"/>
        <v>-5.534015592770445E-2</v>
      </c>
    </row>
    <row r="85" spans="1:10" x14ac:dyDescent="0.25">
      <c r="A85" s="82"/>
      <c r="B85" s="83"/>
      <c r="C85" s="78">
        <v>55</v>
      </c>
      <c r="D85" s="79">
        <v>1.2205246925</v>
      </c>
      <c r="E85" s="79">
        <v>1.2205246925</v>
      </c>
      <c r="F85" s="79">
        <v>1.2205246925</v>
      </c>
      <c r="G85" s="79">
        <v>1.2205246925</v>
      </c>
      <c r="H85" s="79">
        <v>1.2205246925</v>
      </c>
      <c r="I85" s="84">
        <f t="shared" si="6"/>
        <v>0</v>
      </c>
      <c r="J85" s="85">
        <f t="shared" si="5"/>
        <v>0</v>
      </c>
    </row>
    <row r="86" spans="1:10" x14ac:dyDescent="0.25">
      <c r="A86" s="82"/>
      <c r="B86" s="83"/>
      <c r="C86" s="78">
        <v>57</v>
      </c>
      <c r="D86" s="79">
        <v>3.6126558199999999E-2</v>
      </c>
      <c r="E86" s="79">
        <v>3.6126558199999999E-2</v>
      </c>
      <c r="F86" s="79">
        <v>3.6126558199999999E-2</v>
      </c>
      <c r="G86" s="79">
        <v>3.6126558199999999E-2</v>
      </c>
      <c r="H86" s="79">
        <v>3.6126558199999999E-2</v>
      </c>
      <c r="I86" s="84">
        <f t="shared" si="6"/>
        <v>0</v>
      </c>
      <c r="J86" s="85">
        <f t="shared" si="5"/>
        <v>0</v>
      </c>
    </row>
    <row r="87" spans="1:10" x14ac:dyDescent="0.25">
      <c r="A87" s="76" t="s">
        <v>83</v>
      </c>
      <c r="B87" s="77" t="s">
        <v>82</v>
      </c>
      <c r="C87" s="78">
        <v>57</v>
      </c>
      <c r="D87" s="79">
        <v>5.2326847065999997</v>
      </c>
      <c r="E87" s="79">
        <v>5.2326847065999997</v>
      </c>
      <c r="F87" s="79">
        <v>5.2326847065999997</v>
      </c>
      <c r="G87" s="79">
        <v>4.5262562374000002</v>
      </c>
      <c r="H87" s="79">
        <v>4.5262562374000002</v>
      </c>
      <c r="I87" s="80">
        <f t="shared" si="6"/>
        <v>-0.70642846919999958</v>
      </c>
      <c r="J87" s="81">
        <f t="shared" si="5"/>
        <v>-0.1350030641649361</v>
      </c>
    </row>
    <row r="88" spans="1:10" x14ac:dyDescent="0.25">
      <c r="A88" s="76" t="s">
        <v>85</v>
      </c>
      <c r="B88" s="77" t="s">
        <v>84</v>
      </c>
      <c r="C88" s="78">
        <v>57</v>
      </c>
      <c r="D88" s="79">
        <v>19.053877513299899</v>
      </c>
      <c r="E88" s="79">
        <v>18.877318830499998</v>
      </c>
      <c r="F88" s="79">
        <v>18.877318830499998</v>
      </c>
      <c r="G88" s="79">
        <v>18.877318830499998</v>
      </c>
      <c r="H88" s="79">
        <v>18.877318830499998</v>
      </c>
      <c r="I88" s="80">
        <f t="shared" si="6"/>
        <v>-0.17655868279990017</v>
      </c>
      <c r="J88" s="81">
        <f t="shared" si="5"/>
        <v>-9.2662862284414033E-3</v>
      </c>
    </row>
    <row r="89" spans="1:10" x14ac:dyDescent="0.25">
      <c r="A89" s="76" t="s">
        <v>87</v>
      </c>
      <c r="B89" s="77" t="s">
        <v>86</v>
      </c>
      <c r="C89" s="78">
        <v>67</v>
      </c>
      <c r="D89" s="79">
        <v>564.51825388909901</v>
      </c>
      <c r="E89" s="79">
        <v>561.97928134599999</v>
      </c>
      <c r="F89" s="79">
        <v>560.25158360160003</v>
      </c>
      <c r="G89" s="79">
        <v>559.27346945939996</v>
      </c>
      <c r="H89" s="79">
        <v>555.15526828919997</v>
      </c>
      <c r="I89" s="80">
        <f t="shared" si="6"/>
        <v>-9.3629855998990479</v>
      </c>
      <c r="J89" s="81">
        <f t="shared" si="5"/>
        <v>-1.6585797776059921E-2</v>
      </c>
    </row>
    <row r="90" spans="1:10" x14ac:dyDescent="0.25">
      <c r="A90" s="76" t="s">
        <v>89</v>
      </c>
      <c r="B90" s="77" t="s">
        <v>88</v>
      </c>
      <c r="C90" s="78">
        <v>67</v>
      </c>
      <c r="D90" s="79">
        <v>49.426094446499903</v>
      </c>
      <c r="E90" s="79">
        <v>48.977854350499904</v>
      </c>
      <c r="F90" s="79">
        <v>48.898347723399901</v>
      </c>
      <c r="G90" s="79">
        <v>48.641824182699999</v>
      </c>
      <c r="H90" s="79">
        <v>46.840947063500003</v>
      </c>
      <c r="I90" s="80">
        <f t="shared" si="6"/>
        <v>-2.5851473829998994</v>
      </c>
      <c r="J90" s="81">
        <f t="shared" si="5"/>
        <v>-5.2303290639282261E-2</v>
      </c>
    </row>
    <row r="91" spans="1:10" x14ac:dyDescent="0.25">
      <c r="A91" s="82" t="s">
        <v>91</v>
      </c>
      <c r="B91" s="83" t="s">
        <v>90</v>
      </c>
      <c r="C91" s="78">
        <v>68</v>
      </c>
      <c r="D91" s="79">
        <v>5450.2598460180097</v>
      </c>
      <c r="E91" s="79">
        <v>5438.5704311883101</v>
      </c>
      <c r="F91" s="79">
        <v>5337.6604753592001</v>
      </c>
      <c r="G91" s="79">
        <v>5332.7729558927003</v>
      </c>
      <c r="H91" s="79">
        <v>5291.4397659755004</v>
      </c>
      <c r="I91" s="80">
        <f t="shared" si="6"/>
        <v>-158.82008004250929</v>
      </c>
      <c r="J91" s="81">
        <f t="shared" si="5"/>
        <v>-2.9139909752843092E-2</v>
      </c>
    </row>
    <row r="92" spans="1:10" x14ac:dyDescent="0.25">
      <c r="A92" s="82"/>
      <c r="B92" s="83"/>
      <c r="C92" s="78">
        <v>88</v>
      </c>
      <c r="D92" s="79">
        <v>0.79650066909999995</v>
      </c>
      <c r="E92" s="79">
        <v>0.79205289889999997</v>
      </c>
      <c r="F92" s="79">
        <v>0.79205289889999997</v>
      </c>
      <c r="G92" s="79">
        <v>0.79205289889999997</v>
      </c>
      <c r="H92" s="79">
        <v>0.79205289889999997</v>
      </c>
      <c r="I92" s="84">
        <f t="shared" si="6"/>
        <v>-4.4477701999999786E-3</v>
      </c>
      <c r="J92" s="85">
        <f t="shared" si="5"/>
        <v>-5.5841386863186241E-3</v>
      </c>
    </row>
    <row r="93" spans="1:10" x14ac:dyDescent="0.25">
      <c r="A93" s="76" t="s">
        <v>93</v>
      </c>
      <c r="B93" s="77" t="s">
        <v>92</v>
      </c>
      <c r="C93" s="78">
        <v>68</v>
      </c>
      <c r="D93" s="79">
        <v>42.6220200932</v>
      </c>
      <c r="E93" s="79">
        <v>42.527777325499997</v>
      </c>
      <c r="F93" s="79">
        <v>41.704489937599902</v>
      </c>
      <c r="G93" s="79">
        <v>39.207325770199901</v>
      </c>
      <c r="H93" s="79">
        <v>37.044706897699903</v>
      </c>
      <c r="I93" s="80">
        <f t="shared" si="6"/>
        <v>-5.5773131955000963</v>
      </c>
      <c r="J93" s="81">
        <f t="shared" si="5"/>
        <v>-0.13085520543851256</v>
      </c>
    </row>
    <row r="94" spans="1:10" x14ac:dyDescent="0.25">
      <c r="A94" s="76" t="s">
        <v>95</v>
      </c>
      <c r="B94" s="77" t="s">
        <v>94</v>
      </c>
      <c r="C94" s="78">
        <v>68</v>
      </c>
      <c r="D94" s="79">
        <v>5.1835614614999903</v>
      </c>
      <c r="E94" s="79">
        <v>4.9560481653999897</v>
      </c>
      <c r="F94" s="79">
        <v>4.9560481653999897</v>
      </c>
      <c r="G94" s="79">
        <v>4.1032228214999904</v>
      </c>
      <c r="H94" s="79">
        <v>4.1032228214999904</v>
      </c>
      <c r="I94" s="80">
        <f t="shared" si="6"/>
        <v>-1.0803386399999999</v>
      </c>
      <c r="J94" s="81">
        <f t="shared" si="5"/>
        <v>-0.20841628830371339</v>
      </c>
    </row>
    <row r="95" spans="1:10" ht="30" x14ac:dyDescent="0.25">
      <c r="A95" s="76" t="s">
        <v>97</v>
      </c>
      <c r="B95" s="77" t="s">
        <v>96</v>
      </c>
      <c r="C95" s="78">
        <v>67</v>
      </c>
      <c r="D95" s="79">
        <v>211.73418863020001</v>
      </c>
      <c r="E95" s="79">
        <v>209.6175976415</v>
      </c>
      <c r="F95" s="79">
        <v>177.4613212692</v>
      </c>
      <c r="G95" s="79">
        <v>175.80192751359999</v>
      </c>
      <c r="H95" s="79">
        <v>168.40228469709999</v>
      </c>
      <c r="I95" s="80">
        <f t="shared" si="6"/>
        <v>-43.331903933100023</v>
      </c>
      <c r="J95" s="81">
        <f t="shared" si="5"/>
        <v>-0.20465237198315889</v>
      </c>
    </row>
    <row r="96" spans="1:10" ht="30" x14ac:dyDescent="0.25">
      <c r="A96" s="76" t="s">
        <v>99</v>
      </c>
      <c r="B96" s="77" t="s">
        <v>98</v>
      </c>
      <c r="C96" s="78">
        <v>67</v>
      </c>
      <c r="D96" s="79">
        <v>384.29996148349898</v>
      </c>
      <c r="E96" s="79">
        <v>373.48173616320003</v>
      </c>
      <c r="F96" s="79">
        <v>370.38112088460002</v>
      </c>
      <c r="G96" s="79">
        <v>370.2335238517</v>
      </c>
      <c r="H96" s="79">
        <v>346.58563508179998</v>
      </c>
      <c r="I96" s="80">
        <f t="shared" si="6"/>
        <v>-37.714326401698997</v>
      </c>
      <c r="J96" s="81">
        <f t="shared" si="5"/>
        <v>-9.813773141197249E-2</v>
      </c>
    </row>
    <row r="97" spans="1:10" ht="30" x14ac:dyDescent="0.25">
      <c r="A97" s="76" t="s">
        <v>101</v>
      </c>
      <c r="B97" s="77" t="s">
        <v>100</v>
      </c>
      <c r="C97" s="78">
        <v>68</v>
      </c>
      <c r="D97" s="79">
        <v>6.6373887725999898</v>
      </c>
      <c r="E97" s="79">
        <v>6.54976818699999</v>
      </c>
      <c r="F97" s="79">
        <v>6.5424092648999901</v>
      </c>
      <c r="G97" s="79">
        <v>6.5424092648999901</v>
      </c>
      <c r="H97" s="79">
        <v>6.2103861592999996</v>
      </c>
      <c r="I97" s="80">
        <f t="shared" si="6"/>
        <v>-0.42700261329999023</v>
      </c>
      <c r="J97" s="81">
        <f t="shared" si="5"/>
        <v>-6.4332921865706119E-2</v>
      </c>
    </row>
    <row r="98" spans="1:10" x14ac:dyDescent="0.25">
      <c r="A98" s="76" t="s">
        <v>103</v>
      </c>
      <c r="B98" s="77" t="s">
        <v>102</v>
      </c>
      <c r="C98" s="78">
        <v>67</v>
      </c>
      <c r="D98" s="79">
        <v>9.0501491828000002</v>
      </c>
      <c r="E98" s="79">
        <v>9.0501491828000002</v>
      </c>
      <c r="F98" s="79">
        <v>9.0501491828000002</v>
      </c>
      <c r="G98" s="79">
        <v>9.0483994602000006</v>
      </c>
      <c r="H98" s="79">
        <v>9.0483994602000006</v>
      </c>
      <c r="I98" s="84">
        <f t="shared" si="6"/>
        <v>-1.7497225999996147E-3</v>
      </c>
      <c r="J98" s="85">
        <f t="shared" si="5"/>
        <v>-1.93336326800557E-4</v>
      </c>
    </row>
    <row r="99" spans="1:10" x14ac:dyDescent="0.25">
      <c r="A99" s="82" t="s">
        <v>105</v>
      </c>
      <c r="B99" s="83" t="s">
        <v>104</v>
      </c>
      <c r="C99" s="78">
        <v>67</v>
      </c>
      <c r="D99" s="79">
        <v>1209.0253352638999</v>
      </c>
      <c r="E99" s="79">
        <v>1204.2338779888</v>
      </c>
      <c r="F99" s="79">
        <v>1196.0093929461</v>
      </c>
      <c r="G99" s="79">
        <v>1193.5794150372999</v>
      </c>
      <c r="H99" s="79">
        <v>1189.6676137591</v>
      </c>
      <c r="I99" s="80">
        <f t="shared" si="6"/>
        <v>-19.357721504799883</v>
      </c>
      <c r="J99" s="81">
        <f t="shared" si="5"/>
        <v>-1.60110139466801E-2</v>
      </c>
    </row>
    <row r="100" spans="1:10" x14ac:dyDescent="0.25">
      <c r="A100" s="82"/>
      <c r="B100" s="83"/>
      <c r="C100" s="78">
        <v>68</v>
      </c>
      <c r="D100" s="79">
        <v>0.65986080280000003</v>
      </c>
      <c r="E100" s="79">
        <v>0.65985214849999996</v>
      </c>
      <c r="F100" s="79">
        <v>0.34652195530000002</v>
      </c>
      <c r="G100" s="79">
        <v>0.34652195530000002</v>
      </c>
      <c r="H100" s="79">
        <v>0.34652195530000002</v>
      </c>
      <c r="I100" s="80">
        <f t="shared" si="6"/>
        <v>-0.31333884750000002</v>
      </c>
      <c r="J100" s="81">
        <f t="shared" si="5"/>
        <v>-0.47485597897375215</v>
      </c>
    </row>
    <row r="101" spans="1:10" x14ac:dyDescent="0.25">
      <c r="A101" s="82"/>
      <c r="B101" s="83"/>
      <c r="C101" s="78">
        <v>67</v>
      </c>
      <c r="D101" s="79">
        <v>0.37369881649999998</v>
      </c>
      <c r="E101" s="79">
        <v>0.37369881649999998</v>
      </c>
      <c r="F101" s="79">
        <v>0.30484510860000003</v>
      </c>
      <c r="G101" s="79">
        <v>0.29695807340000002</v>
      </c>
      <c r="H101" s="79">
        <v>0.28167580850000001</v>
      </c>
      <c r="I101" s="80">
        <f t="shared" si="6"/>
        <v>-9.2023007999999962E-2</v>
      </c>
      <c r="J101" s="81">
        <f t="shared" si="5"/>
        <v>-0.24624912880878758</v>
      </c>
    </row>
    <row r="102" spans="1:10" x14ac:dyDescent="0.25">
      <c r="A102" s="82"/>
      <c r="B102" s="83"/>
      <c r="C102" s="78">
        <v>68</v>
      </c>
      <c r="D102" s="79">
        <v>490.23056994590002</v>
      </c>
      <c r="E102" s="79">
        <v>484.39244061310001</v>
      </c>
      <c r="F102" s="79">
        <v>363.46058396979998</v>
      </c>
      <c r="G102" s="79">
        <v>363.13194964040002</v>
      </c>
      <c r="H102" s="79">
        <v>361.38974837960001</v>
      </c>
      <c r="I102" s="80">
        <f t="shared" ref="I102:I110" si="7">MIN(D102:H102)-MAX(D102:H102)</f>
        <v>-128.84082156630001</v>
      </c>
      <c r="J102" s="81">
        <f t="shared" ref="J102:J110" si="8">I102/D102</f>
        <v>-0.26281678349948351</v>
      </c>
    </row>
    <row r="103" spans="1:10" x14ac:dyDescent="0.25">
      <c r="A103" s="82" t="s">
        <v>107</v>
      </c>
      <c r="B103" s="83" t="s">
        <v>106</v>
      </c>
      <c r="C103" s="78">
        <v>70</v>
      </c>
      <c r="D103" s="79">
        <v>2.0210431738999999</v>
      </c>
      <c r="E103" s="79">
        <v>2.0210431738999999</v>
      </c>
      <c r="F103" s="79">
        <v>2.0210431738999999</v>
      </c>
      <c r="G103" s="79">
        <v>2.0210431738999999</v>
      </c>
      <c r="H103" s="79">
        <v>2.0210431738999999</v>
      </c>
      <c r="I103" s="84">
        <f t="shared" si="7"/>
        <v>0</v>
      </c>
      <c r="J103" s="85">
        <f t="shared" si="8"/>
        <v>0</v>
      </c>
    </row>
    <row r="104" spans="1:10" x14ac:dyDescent="0.25">
      <c r="A104" s="82"/>
      <c r="B104" s="83"/>
      <c r="C104" s="78">
        <v>88</v>
      </c>
      <c r="D104" s="79">
        <v>0.59207355989999999</v>
      </c>
      <c r="E104" s="79">
        <v>0.59207355989999999</v>
      </c>
      <c r="F104" s="79">
        <v>0.59207355989999999</v>
      </c>
      <c r="G104" s="79">
        <v>0.59207355989999999</v>
      </c>
      <c r="H104" s="79">
        <v>0.59207355989999999</v>
      </c>
      <c r="I104" s="84">
        <f t="shared" si="7"/>
        <v>0</v>
      </c>
      <c r="J104" s="85">
        <f t="shared" si="8"/>
        <v>0</v>
      </c>
    </row>
    <row r="105" spans="1:10" x14ac:dyDescent="0.25">
      <c r="A105" s="82" t="s">
        <v>109</v>
      </c>
      <c r="B105" s="83" t="s">
        <v>108</v>
      </c>
      <c r="C105" s="78">
        <v>68</v>
      </c>
      <c r="D105" s="79">
        <v>1.0327492725</v>
      </c>
      <c r="E105" s="79">
        <v>1.0327492725</v>
      </c>
      <c r="F105" s="79"/>
      <c r="G105" s="79"/>
      <c r="H105" s="79"/>
      <c r="I105" s="84">
        <f t="shared" si="7"/>
        <v>0</v>
      </c>
      <c r="J105" s="85">
        <f t="shared" si="8"/>
        <v>0</v>
      </c>
    </row>
    <row r="106" spans="1:10" x14ac:dyDescent="0.25">
      <c r="A106" s="82"/>
      <c r="B106" s="83"/>
      <c r="C106" s="78">
        <v>90</v>
      </c>
      <c r="D106" s="79">
        <v>3.4433086799999998E-2</v>
      </c>
      <c r="E106" s="79">
        <v>3.4433086799999998E-2</v>
      </c>
      <c r="F106" s="79"/>
      <c r="G106" s="79"/>
      <c r="H106" s="79"/>
      <c r="I106" s="84">
        <f t="shared" si="7"/>
        <v>0</v>
      </c>
      <c r="J106" s="85">
        <f t="shared" si="8"/>
        <v>0</v>
      </c>
    </row>
    <row r="107" spans="1:10" x14ac:dyDescent="0.25">
      <c r="A107" s="82" t="s">
        <v>111</v>
      </c>
      <c r="B107" s="83" t="s">
        <v>110</v>
      </c>
      <c r="C107" s="78">
        <v>68</v>
      </c>
      <c r="D107" s="79">
        <v>0.7319931516</v>
      </c>
      <c r="E107" s="79">
        <v>0.7319931516</v>
      </c>
      <c r="F107" s="79">
        <v>0.2031881438</v>
      </c>
      <c r="G107" s="79">
        <v>0.2031881438</v>
      </c>
      <c r="H107" s="79">
        <v>0.2031881438</v>
      </c>
      <c r="I107" s="80">
        <f t="shared" si="7"/>
        <v>-0.52880500779999995</v>
      </c>
      <c r="J107" s="81">
        <f t="shared" si="8"/>
        <v>-0.72241797159458554</v>
      </c>
    </row>
    <row r="108" spans="1:10" x14ac:dyDescent="0.25">
      <c r="A108" s="82"/>
      <c r="B108" s="83"/>
      <c r="C108" s="78">
        <v>90</v>
      </c>
      <c r="D108" s="79">
        <v>3.5071685399999997E-2</v>
      </c>
      <c r="E108" s="79">
        <v>3.5071685399999997E-2</v>
      </c>
      <c r="F108" s="79">
        <v>3.5071685399999997E-2</v>
      </c>
      <c r="G108" s="79">
        <v>3.5071685399999997E-2</v>
      </c>
      <c r="H108" s="79">
        <v>3.5071685399999997E-2</v>
      </c>
      <c r="I108" s="84">
        <f t="shared" si="7"/>
        <v>0</v>
      </c>
      <c r="J108" s="85">
        <f t="shared" si="8"/>
        <v>0</v>
      </c>
    </row>
    <row r="109" spans="1:10" x14ac:dyDescent="0.25">
      <c r="A109" s="82" t="s">
        <v>113</v>
      </c>
      <c r="B109" s="83" t="s">
        <v>112</v>
      </c>
      <c r="C109" s="78">
        <v>70</v>
      </c>
      <c r="D109" s="79">
        <v>1.3481246593</v>
      </c>
      <c r="E109" s="79">
        <v>1.3481246593</v>
      </c>
      <c r="F109" s="79">
        <v>1.3481246593</v>
      </c>
      <c r="G109" s="79">
        <v>1.3481246593</v>
      </c>
      <c r="H109" s="79">
        <v>1.3481246593</v>
      </c>
      <c r="I109" s="84">
        <f t="shared" si="7"/>
        <v>0</v>
      </c>
      <c r="J109" s="85">
        <f t="shared" si="8"/>
        <v>0</v>
      </c>
    </row>
    <row r="110" spans="1:10" x14ac:dyDescent="0.25">
      <c r="A110" s="82"/>
      <c r="B110" s="83"/>
      <c r="C110" s="78">
        <v>88</v>
      </c>
      <c r="D110" s="79">
        <v>0.55413925599999903</v>
      </c>
      <c r="E110" s="79">
        <v>0.55413925599999903</v>
      </c>
      <c r="F110" s="79">
        <v>0.55413925599999903</v>
      </c>
      <c r="G110" s="79">
        <v>0.55413709479999995</v>
      </c>
      <c r="H110" s="79">
        <v>0.55413709479999995</v>
      </c>
      <c r="I110" s="84">
        <f t="shared" si="7"/>
        <v>-2.1611999990733821E-6</v>
      </c>
      <c r="J110" s="85">
        <f t="shared" si="8"/>
        <v>-3.9001026829858561E-6</v>
      </c>
    </row>
  </sheetData>
  <autoFilter ref="A36:J110"/>
  <mergeCells count="51">
    <mergeCell ref="C18:G18"/>
    <mergeCell ref="D35:H35"/>
    <mergeCell ref="A33:N33"/>
    <mergeCell ref="B105:B106"/>
    <mergeCell ref="A105:A106"/>
    <mergeCell ref="B107:B108"/>
    <mergeCell ref="A107:A108"/>
    <mergeCell ref="B109:B110"/>
    <mergeCell ref="A109:A110"/>
    <mergeCell ref="B91:B92"/>
    <mergeCell ref="A91:A92"/>
    <mergeCell ref="B99:B102"/>
    <mergeCell ref="A99:A102"/>
    <mergeCell ref="B103:B104"/>
    <mergeCell ref="A103:A104"/>
    <mergeCell ref="B80:B81"/>
    <mergeCell ref="A80:A81"/>
    <mergeCell ref="B82:B83"/>
    <mergeCell ref="A82:A83"/>
    <mergeCell ref="B84:B86"/>
    <mergeCell ref="A84:A86"/>
    <mergeCell ref="B73:B74"/>
    <mergeCell ref="A73:A74"/>
    <mergeCell ref="B75:B76"/>
    <mergeCell ref="A75:A76"/>
    <mergeCell ref="B78:B79"/>
    <mergeCell ref="A78:A79"/>
    <mergeCell ref="B63:B64"/>
    <mergeCell ref="A63:A64"/>
    <mergeCell ref="B65:B66"/>
    <mergeCell ref="A65:A66"/>
    <mergeCell ref="B71:B72"/>
    <mergeCell ref="A71:A72"/>
    <mergeCell ref="B55:B56"/>
    <mergeCell ref="A55:A56"/>
    <mergeCell ref="B57:B58"/>
    <mergeCell ref="A57:A58"/>
    <mergeCell ref="B61:B62"/>
    <mergeCell ref="A61:A62"/>
    <mergeCell ref="B43:B44"/>
    <mergeCell ref="A43:A44"/>
    <mergeCell ref="B51:B52"/>
    <mergeCell ref="A51:A52"/>
    <mergeCell ref="B53:B54"/>
    <mergeCell ref="A53:A54"/>
    <mergeCell ref="B1:N1"/>
    <mergeCell ref="A16:N16"/>
    <mergeCell ref="B39:B40"/>
    <mergeCell ref="A39:A40"/>
    <mergeCell ref="B41:B42"/>
    <mergeCell ref="A41:A4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2"/>
  <sheetViews>
    <sheetView zoomScale="70" zoomScaleNormal="70" workbookViewId="0">
      <selection activeCell="D29" sqref="D29:H29"/>
    </sheetView>
  </sheetViews>
  <sheetFormatPr baseColWidth="10" defaultRowHeight="15" x14ac:dyDescent="0.25"/>
  <cols>
    <col min="1" max="1" width="70.28515625" customWidth="1"/>
    <col min="2" max="13" width="18.7109375" customWidth="1"/>
    <col min="14" max="14" width="11.42578125" customWidth="1"/>
    <col min="18" max="18" width="27" customWidth="1"/>
    <col min="22" max="22" width="32" customWidth="1"/>
  </cols>
  <sheetData>
    <row r="1" spans="1:14" ht="366.75" customHeight="1" x14ac:dyDescent="0.25">
      <c r="A1" s="93" t="s">
        <v>13</v>
      </c>
      <c r="B1" s="9" t="s">
        <v>463</v>
      </c>
      <c r="C1" s="9"/>
      <c r="D1" s="9"/>
      <c r="E1" s="9"/>
      <c r="F1" s="9"/>
      <c r="G1" s="9"/>
      <c r="H1" s="9"/>
      <c r="I1" s="9"/>
      <c r="J1" s="9"/>
      <c r="K1" s="9"/>
      <c r="L1" s="9"/>
      <c r="M1" s="9"/>
      <c r="N1" s="9"/>
    </row>
    <row r="3" spans="1:14" x14ac:dyDescent="0.25">
      <c r="A3" t="s">
        <v>12</v>
      </c>
    </row>
    <row r="4" spans="1:14" x14ac:dyDescent="0.25">
      <c r="A4" t="s">
        <v>8</v>
      </c>
      <c r="B4" s="11">
        <v>617997</v>
      </c>
    </row>
    <row r="5" spans="1:14" x14ac:dyDescent="0.25">
      <c r="A5" t="s">
        <v>9</v>
      </c>
      <c r="B5" s="20">
        <v>0.1071</v>
      </c>
    </row>
    <row r="6" spans="1:14" x14ac:dyDescent="0.25">
      <c r="A6" t="s">
        <v>14</v>
      </c>
      <c r="B6">
        <v>183</v>
      </c>
    </row>
    <row r="7" spans="1:14" x14ac:dyDescent="0.25">
      <c r="A7" t="s">
        <v>15</v>
      </c>
      <c r="B7" s="11">
        <v>219627</v>
      </c>
    </row>
    <row r="8" spans="1:14" x14ac:dyDescent="0.25">
      <c r="A8" t="s">
        <v>9</v>
      </c>
      <c r="B8">
        <v>3.81</v>
      </c>
    </row>
    <row r="9" spans="1:14" ht="28.5" customHeight="1" x14ac:dyDescent="0.25">
      <c r="A9" s="40" t="s">
        <v>483</v>
      </c>
      <c r="B9" s="40"/>
      <c r="C9" s="40"/>
      <c r="D9" s="40"/>
      <c r="E9" s="40"/>
      <c r="F9" s="40"/>
      <c r="G9" s="40"/>
      <c r="H9" s="40"/>
      <c r="I9" s="40"/>
      <c r="J9" s="40"/>
      <c r="K9" s="40"/>
      <c r="L9" s="40"/>
      <c r="M9" s="40"/>
      <c r="N9" s="40"/>
    </row>
    <row r="10" spans="1:14" s="15" customFormat="1" ht="28.5" customHeight="1" x14ac:dyDescent="0.25">
      <c r="A10" s="26"/>
      <c r="B10" s="26"/>
      <c r="C10" s="26"/>
      <c r="D10" s="26"/>
      <c r="E10" s="26"/>
      <c r="F10" s="26"/>
      <c r="G10" s="26"/>
      <c r="H10" s="26"/>
      <c r="I10" s="26"/>
      <c r="J10" s="26"/>
      <c r="K10" s="26"/>
      <c r="L10" s="26"/>
      <c r="M10" s="26"/>
      <c r="N10" s="26"/>
    </row>
    <row r="11" spans="1:14" ht="30.75" customHeight="1" x14ac:dyDescent="0.25">
      <c r="C11" s="98" t="s">
        <v>479</v>
      </c>
      <c r="D11" s="99"/>
      <c r="E11" s="99"/>
      <c r="F11" s="99"/>
      <c r="G11" s="99"/>
      <c r="H11" s="30"/>
      <c r="I11" s="30"/>
    </row>
    <row r="12" spans="1:14" ht="65.25" customHeight="1" x14ac:dyDescent="0.25">
      <c r="A12" s="33" t="s">
        <v>2</v>
      </c>
      <c r="B12" s="34" t="s">
        <v>484</v>
      </c>
      <c r="C12" s="34">
        <v>2018</v>
      </c>
      <c r="D12" s="34">
        <v>2019</v>
      </c>
      <c r="E12" s="34">
        <v>2020</v>
      </c>
      <c r="F12" s="34">
        <v>2021</v>
      </c>
      <c r="G12" s="34">
        <v>2022</v>
      </c>
      <c r="H12" s="17" t="s">
        <v>481</v>
      </c>
      <c r="I12" s="19" t="s">
        <v>6</v>
      </c>
    </row>
    <row r="13" spans="1:14" x14ac:dyDescent="0.25">
      <c r="A13" s="35" t="s">
        <v>470</v>
      </c>
      <c r="B13" s="36">
        <v>14894.9029999999</v>
      </c>
      <c r="C13" s="36">
        <v>1102.3519999999901</v>
      </c>
      <c r="D13" s="36">
        <v>1072.8969999999899</v>
      </c>
      <c r="E13" s="36">
        <v>1057.15399999999</v>
      </c>
      <c r="F13" s="36">
        <v>1054.7670000000001</v>
      </c>
      <c r="G13" s="36">
        <v>1045.289</v>
      </c>
      <c r="H13" s="37">
        <f>MIN(C13:G13)-MAX(C13:G13)</f>
        <v>-57.062999999990097</v>
      </c>
      <c r="I13" s="38">
        <f>H13/C13</f>
        <v>-5.1764772051024185E-2</v>
      </c>
    </row>
    <row r="14" spans="1:14" x14ac:dyDescent="0.25">
      <c r="A14" s="35" t="s">
        <v>477</v>
      </c>
      <c r="B14" s="36">
        <v>38209.962999999902</v>
      </c>
      <c r="C14" s="36">
        <v>5246.16099999998</v>
      </c>
      <c r="D14" s="36">
        <v>5236.5479999999798</v>
      </c>
      <c r="E14" s="36">
        <v>5114.43299999998</v>
      </c>
      <c r="F14" s="36">
        <v>5074.7799999999797</v>
      </c>
      <c r="G14" s="36">
        <v>5023.76799999997</v>
      </c>
      <c r="H14" s="37">
        <f>MIN(C14:G14)-MAX(C14:G14)</f>
        <v>-222.39300000001003</v>
      </c>
      <c r="I14" s="38">
        <f>H14/C14</f>
        <v>-4.2391569759298441E-2</v>
      </c>
    </row>
    <row r="15" spans="1:14" x14ac:dyDescent="0.25">
      <c r="A15" s="22" t="s">
        <v>476</v>
      </c>
      <c r="B15" s="11">
        <v>38831.277999999998</v>
      </c>
      <c r="C15" s="11">
        <v>5239.0410000000002</v>
      </c>
      <c r="D15" s="11">
        <v>5214.3630000000003</v>
      </c>
      <c r="E15" s="11">
        <v>5156.5730000000003</v>
      </c>
      <c r="F15" s="11">
        <v>5121.8950000000004</v>
      </c>
      <c r="G15" s="11">
        <v>5040.5109999999904</v>
      </c>
      <c r="H15" s="21">
        <f>MIN(C15:G15)-MAX(C15:G15)</f>
        <v>-198.53000000000975</v>
      </c>
      <c r="I15" s="18">
        <f>H15/C15</f>
        <v>-3.7894339822881658E-2</v>
      </c>
    </row>
    <row r="16" spans="1:14" x14ac:dyDescent="0.25">
      <c r="A16" s="22" t="s">
        <v>475</v>
      </c>
      <c r="B16" s="11">
        <v>17606.296999999999</v>
      </c>
      <c r="C16" s="11">
        <v>5102.8690000000197</v>
      </c>
      <c r="D16" s="11">
        <v>5034.8470000000098</v>
      </c>
      <c r="E16" s="11">
        <v>5009.0240000000103</v>
      </c>
      <c r="F16" s="11">
        <v>4936.9940000000097</v>
      </c>
      <c r="G16" s="11">
        <v>4921.1870000000099</v>
      </c>
      <c r="H16" s="21">
        <f>MIN(C16:G16)-MAX(C16:G16)</f>
        <v>-181.68200000000979</v>
      </c>
      <c r="I16" s="18">
        <f>H16/C16</f>
        <v>-3.5603892633733904E-2</v>
      </c>
    </row>
    <row r="17" spans="1:14" x14ac:dyDescent="0.25">
      <c r="A17" s="35" t="s">
        <v>472</v>
      </c>
      <c r="B17" s="36">
        <v>21331.600999999999</v>
      </c>
      <c r="C17" s="36">
        <v>2555.0070000000001</v>
      </c>
      <c r="D17" s="36">
        <v>2527.3110000000001</v>
      </c>
      <c r="E17" s="36">
        <v>2515.0419999999999</v>
      </c>
      <c r="F17" s="36">
        <v>2502.3519999999999</v>
      </c>
      <c r="G17" s="36">
        <v>2493.2269999999999</v>
      </c>
      <c r="H17" s="37">
        <f>MIN(C17:G17)-MAX(C17:G17)</f>
        <v>-61.7800000000002</v>
      </c>
      <c r="I17" s="38">
        <f>H17/C17</f>
        <v>-2.417997289244225E-2</v>
      </c>
    </row>
    <row r="18" spans="1:14" x14ac:dyDescent="0.25">
      <c r="A18" s="22" t="s">
        <v>469</v>
      </c>
      <c r="B18" s="11">
        <v>12020.905000000001</v>
      </c>
      <c r="C18" s="11">
        <v>4175.8450000000003</v>
      </c>
      <c r="D18" s="11">
        <v>4145.3729999999996</v>
      </c>
      <c r="E18" s="11">
        <v>4122.3050000000003</v>
      </c>
      <c r="F18" s="11">
        <v>4100.7070000000003</v>
      </c>
      <c r="G18" s="11">
        <v>4080.511</v>
      </c>
      <c r="H18" s="21">
        <f>MIN(C18:G18)-MAX(C18:G18)</f>
        <v>-95.334000000000287</v>
      </c>
      <c r="I18" s="18">
        <f>H18/C18</f>
        <v>-2.2829870361567608E-2</v>
      </c>
    </row>
    <row r="19" spans="1:14" x14ac:dyDescent="0.25">
      <c r="A19" s="22" t="s">
        <v>473</v>
      </c>
      <c r="B19" s="11">
        <v>17208.117999999999</v>
      </c>
      <c r="C19" s="11">
        <v>3775.30799999999</v>
      </c>
      <c r="D19" s="11">
        <v>3755.4779999999901</v>
      </c>
      <c r="E19" s="11">
        <v>3744.0359999999901</v>
      </c>
      <c r="F19" s="11">
        <v>3715.1089999999899</v>
      </c>
      <c r="G19" s="11">
        <v>3691.0799999999899</v>
      </c>
      <c r="H19" s="21">
        <f>MIN(C19:G19)-MAX(C19:G19)</f>
        <v>-84.228000000000065</v>
      </c>
      <c r="I19" s="18">
        <f>H19/C19</f>
        <v>-2.2310232701543899E-2</v>
      </c>
    </row>
    <row r="20" spans="1:14" x14ac:dyDescent="0.25">
      <c r="A20" s="35" t="s">
        <v>478</v>
      </c>
      <c r="B20" s="36">
        <v>8842.2990000000009</v>
      </c>
      <c r="C20" s="36">
        <v>1579.5989999999999</v>
      </c>
      <c r="D20" s="36">
        <v>1572.655</v>
      </c>
      <c r="E20" s="36">
        <v>1561.1310000000001</v>
      </c>
      <c r="F20" s="36">
        <v>1558.4069999999999</v>
      </c>
      <c r="G20" s="36">
        <v>1552.0309999999999</v>
      </c>
      <c r="H20" s="37">
        <f>MIN(C20:G20)-MAX(C20:G20)</f>
        <v>-27.567999999999984</v>
      </c>
      <c r="I20" s="38">
        <f>H20/C20</f>
        <v>-1.7452530673924195E-2</v>
      </c>
    </row>
    <row r="21" spans="1:14" x14ac:dyDescent="0.25">
      <c r="A21" s="35" t="s">
        <v>474</v>
      </c>
      <c r="B21" s="36">
        <v>25316.048999999999</v>
      </c>
      <c r="C21" s="36">
        <v>4213.826</v>
      </c>
      <c r="D21" s="36">
        <v>4208.1000000000004</v>
      </c>
      <c r="E21" s="36">
        <v>4201.8689999999997</v>
      </c>
      <c r="F21" s="36">
        <v>4191.2150000000001</v>
      </c>
      <c r="G21" s="36">
        <v>4151.2240000000002</v>
      </c>
      <c r="H21" s="37">
        <f>MIN(C21:G21)-MAX(C21:G21)</f>
        <v>-62.601999999999862</v>
      </c>
      <c r="I21" s="38">
        <f>H21/C21</f>
        <v>-1.4856332463656511E-2</v>
      </c>
    </row>
    <row r="22" spans="1:14" x14ac:dyDescent="0.25">
      <c r="A22" s="22" t="s">
        <v>471</v>
      </c>
      <c r="B22" s="11">
        <v>25491.931</v>
      </c>
      <c r="C22" s="11">
        <v>566.88099999999895</v>
      </c>
      <c r="D22" s="11">
        <v>563.82899999999904</v>
      </c>
      <c r="E22" s="11">
        <v>562.49999999999898</v>
      </c>
      <c r="F22" s="11">
        <v>562.373999999999</v>
      </c>
      <c r="G22" s="11">
        <v>562.21899999999903</v>
      </c>
      <c r="H22" s="21">
        <f>MIN(C22:G22)-MAX(C22:G22)</f>
        <v>-4.6619999999999209</v>
      </c>
      <c r="I22" s="18">
        <f>H22/C22</f>
        <v>-8.2239482360494161E-3</v>
      </c>
    </row>
    <row r="23" spans="1:14" x14ac:dyDescent="0.25">
      <c r="A23" s="49" t="s">
        <v>488</v>
      </c>
      <c r="B23" s="50">
        <f>SUM(B13:B22)</f>
        <v>219753.34399999978</v>
      </c>
      <c r="C23" s="50">
        <f t="shared" ref="C23:G23" si="0">SUM(C13:C22)</f>
        <v>33556.888999999981</v>
      </c>
      <c r="D23" s="50">
        <f t="shared" si="0"/>
        <v>33331.400999999969</v>
      </c>
      <c r="E23" s="50">
        <f t="shared" si="0"/>
        <v>33044.066999999966</v>
      </c>
      <c r="F23" s="50">
        <f t="shared" si="0"/>
        <v>32818.599999999977</v>
      </c>
      <c r="G23" s="50">
        <f t="shared" si="0"/>
        <v>32561.046999999955</v>
      </c>
      <c r="H23" s="51">
        <f>MIN(C23:G23)-MAX(C23:G23)</f>
        <v>-995.84200000002602</v>
      </c>
      <c r="I23" s="52">
        <f t="shared" ref="I14:I23" si="1">H23/C23</f>
        <v>-2.9676231309762553E-2</v>
      </c>
    </row>
    <row r="24" spans="1:14" x14ac:dyDescent="0.25">
      <c r="A24" s="22"/>
      <c r="C24" s="1"/>
      <c r="D24" s="1"/>
      <c r="E24" s="1"/>
      <c r="F24" s="1"/>
      <c r="G24" s="1"/>
      <c r="H24" s="1"/>
      <c r="I24" s="2"/>
    </row>
    <row r="25" spans="1:14" x14ac:dyDescent="0.25">
      <c r="A25" s="22"/>
      <c r="C25" s="1"/>
      <c r="D25" s="1"/>
      <c r="E25" s="1"/>
      <c r="F25" s="1"/>
      <c r="G25" s="1"/>
      <c r="H25" s="1"/>
      <c r="I25" s="2"/>
    </row>
    <row r="26" spans="1:14" x14ac:dyDescent="0.25">
      <c r="B26" s="1"/>
    </row>
    <row r="27" spans="1:14" ht="28.5" customHeight="1" x14ac:dyDescent="0.25">
      <c r="A27" s="12" t="s">
        <v>4</v>
      </c>
      <c r="B27" s="12"/>
      <c r="C27" s="12"/>
      <c r="D27" s="12"/>
      <c r="E27" s="12"/>
      <c r="F27" s="12"/>
      <c r="G27" s="12"/>
      <c r="H27" s="12"/>
      <c r="I27" s="12"/>
      <c r="J27" s="12"/>
      <c r="K27" s="12"/>
      <c r="L27" s="12"/>
      <c r="M27" s="12"/>
      <c r="N27" s="12"/>
    </row>
    <row r="29" spans="1:14" ht="39.75" customHeight="1" x14ac:dyDescent="0.25">
      <c r="D29" s="98" t="s">
        <v>479</v>
      </c>
      <c r="E29" s="99"/>
      <c r="F29" s="99"/>
      <c r="G29" s="99"/>
      <c r="H29" s="99"/>
      <c r="I29" s="39"/>
      <c r="J29" s="39"/>
    </row>
    <row r="30" spans="1:14" ht="45" x14ac:dyDescent="0.25">
      <c r="A30" s="94" t="s">
        <v>485</v>
      </c>
      <c r="B30" s="95" t="s">
        <v>465</v>
      </c>
      <c r="C30" s="34" t="s">
        <v>2</v>
      </c>
      <c r="D30" s="34">
        <v>2018</v>
      </c>
      <c r="E30" s="34">
        <v>2019</v>
      </c>
      <c r="F30" s="34">
        <v>2020</v>
      </c>
      <c r="G30" s="34">
        <v>2021</v>
      </c>
      <c r="H30" s="34">
        <v>2022</v>
      </c>
      <c r="I30" s="17" t="s">
        <v>481</v>
      </c>
      <c r="J30" s="19" t="s">
        <v>6</v>
      </c>
      <c r="K30" t="s">
        <v>462</v>
      </c>
    </row>
    <row r="31" spans="1:14" x14ac:dyDescent="0.25">
      <c r="A31" s="96" t="s">
        <v>115</v>
      </c>
      <c r="B31" s="96" t="s">
        <v>116</v>
      </c>
      <c r="C31">
        <v>52</v>
      </c>
      <c r="D31" s="3">
        <v>1.7609999999999999</v>
      </c>
      <c r="E31" s="3">
        <v>1.7609999999999999</v>
      </c>
      <c r="F31" s="3">
        <v>1.7609999999999999</v>
      </c>
      <c r="G31" s="3">
        <v>1.7609999999999999</v>
      </c>
      <c r="H31" s="3">
        <v>1.7609999999999999</v>
      </c>
      <c r="I31" s="46">
        <f>MIN(D31:H31)-MAX(D31:H31)</f>
        <v>0</v>
      </c>
      <c r="J31" s="47">
        <f>I31/D31</f>
        <v>0</v>
      </c>
      <c r="K31">
        <v>1.8439999999999901</v>
      </c>
    </row>
    <row r="32" spans="1:14" x14ac:dyDescent="0.25">
      <c r="A32" s="96" t="s">
        <v>119</v>
      </c>
      <c r="B32" s="96" t="s">
        <v>120</v>
      </c>
      <c r="C32">
        <v>55</v>
      </c>
      <c r="D32" s="3">
        <v>54.564999999999998</v>
      </c>
      <c r="E32" s="3">
        <v>54.564999999999998</v>
      </c>
      <c r="F32" s="3">
        <v>54.564999999999998</v>
      </c>
      <c r="G32" s="3">
        <v>54.564999999999998</v>
      </c>
      <c r="H32" s="3">
        <v>54.564999999999998</v>
      </c>
      <c r="I32" s="46">
        <f t="shared" ref="I32:I95" si="2">MIN(D32:H32)-MAX(D32:H32)</f>
        <v>0</v>
      </c>
      <c r="J32" s="47">
        <f t="shared" ref="J32:J95" si="3">I32/D32</f>
        <v>0</v>
      </c>
      <c r="K32">
        <v>57.911999999999999</v>
      </c>
    </row>
    <row r="33" spans="1:11" x14ac:dyDescent="0.25">
      <c r="A33" s="96" t="s">
        <v>125</v>
      </c>
      <c r="B33" s="96" t="s">
        <v>126</v>
      </c>
      <c r="C33">
        <v>52</v>
      </c>
      <c r="D33" s="3">
        <v>0.27500000000000002</v>
      </c>
      <c r="E33" s="3">
        <v>0.27500000000000002</v>
      </c>
      <c r="F33" s="3">
        <v>0.27500000000000002</v>
      </c>
      <c r="G33" s="3">
        <v>0.27500000000000002</v>
      </c>
      <c r="H33" s="3">
        <v>0.27500000000000002</v>
      </c>
      <c r="I33" s="46">
        <f t="shared" si="2"/>
        <v>0</v>
      </c>
      <c r="J33" s="47">
        <f t="shared" si="3"/>
        <v>0</v>
      </c>
      <c r="K33">
        <v>0.57599999999999996</v>
      </c>
    </row>
    <row r="34" spans="1:11" x14ac:dyDescent="0.25">
      <c r="A34" s="96" t="s">
        <v>127</v>
      </c>
      <c r="B34" s="96" t="s">
        <v>128</v>
      </c>
      <c r="C34">
        <v>52</v>
      </c>
      <c r="D34" s="3">
        <v>14.377000000000001</v>
      </c>
      <c r="E34" s="3">
        <v>14.377000000000001</v>
      </c>
      <c r="F34" s="3">
        <v>14.377000000000001</v>
      </c>
      <c r="G34" s="3">
        <v>13.554</v>
      </c>
      <c r="H34" s="3">
        <v>13.491</v>
      </c>
      <c r="I34" s="24">
        <f t="shared" si="2"/>
        <v>-0.88600000000000101</v>
      </c>
      <c r="J34" s="18">
        <f t="shared" si="3"/>
        <v>-6.1626208527509281E-2</v>
      </c>
      <c r="K34">
        <v>16.872</v>
      </c>
    </row>
    <row r="35" spans="1:11" x14ac:dyDescent="0.25">
      <c r="A35" s="96" t="s">
        <v>121</v>
      </c>
      <c r="B35" s="96" t="s">
        <v>122</v>
      </c>
      <c r="C35">
        <v>52</v>
      </c>
      <c r="D35" s="3">
        <v>7.8789999999999996</v>
      </c>
      <c r="E35" s="3">
        <v>7.8789999999999996</v>
      </c>
      <c r="F35" s="3">
        <v>7.8789999999999996</v>
      </c>
      <c r="G35" s="3">
        <v>7.8789999999999996</v>
      </c>
      <c r="H35" s="3">
        <v>7.8789999999999996</v>
      </c>
      <c r="I35" s="46">
        <f t="shared" si="2"/>
        <v>0</v>
      </c>
      <c r="J35" s="47">
        <f t="shared" si="3"/>
        <v>0</v>
      </c>
      <c r="K35">
        <v>10.4269999999999</v>
      </c>
    </row>
    <row r="36" spans="1:11" x14ac:dyDescent="0.25">
      <c r="A36" s="96" t="s">
        <v>123</v>
      </c>
      <c r="B36" s="96" t="s">
        <v>124</v>
      </c>
      <c r="C36">
        <v>52</v>
      </c>
      <c r="D36" s="3">
        <v>1.5549999999999899</v>
      </c>
      <c r="E36" s="3">
        <v>1.5549999999999899</v>
      </c>
      <c r="F36" s="3">
        <v>1.5549999999999899</v>
      </c>
      <c r="G36" s="3">
        <v>1.5549999999999899</v>
      </c>
      <c r="H36" s="3">
        <v>1.5549999999999899</v>
      </c>
      <c r="I36" s="46">
        <f t="shared" si="2"/>
        <v>0</v>
      </c>
      <c r="J36" s="47">
        <f t="shared" si="3"/>
        <v>0</v>
      </c>
      <c r="K36">
        <v>33.890999999999998</v>
      </c>
    </row>
    <row r="37" spans="1:11" x14ac:dyDescent="0.25">
      <c r="A37" s="96" t="s">
        <v>117</v>
      </c>
      <c r="B37" s="96" t="s">
        <v>118</v>
      </c>
      <c r="C37">
        <v>10</v>
      </c>
      <c r="D37" s="3">
        <v>0.17799999999999999</v>
      </c>
      <c r="E37" s="3">
        <v>0.17799999999999999</v>
      </c>
      <c r="F37" s="3">
        <v>0.17799999999999999</v>
      </c>
      <c r="G37" s="3">
        <v>0.17799999999999999</v>
      </c>
      <c r="H37" s="3">
        <v>0.17799999999999999</v>
      </c>
      <c r="I37" s="46">
        <f t="shared" si="2"/>
        <v>0</v>
      </c>
      <c r="J37" s="47">
        <f t="shared" si="3"/>
        <v>0</v>
      </c>
      <c r="K37">
        <v>0.248</v>
      </c>
    </row>
    <row r="38" spans="1:11" x14ac:dyDescent="0.25">
      <c r="A38" s="97" t="s">
        <v>129</v>
      </c>
      <c r="B38" s="97" t="s">
        <v>130</v>
      </c>
      <c r="C38">
        <v>54</v>
      </c>
      <c r="D38" s="3">
        <v>0.69</v>
      </c>
      <c r="E38" s="3">
        <v>0.69</v>
      </c>
      <c r="F38" s="3">
        <v>0.69</v>
      </c>
      <c r="G38" s="3">
        <v>0.69</v>
      </c>
      <c r="H38" s="3">
        <v>0.69</v>
      </c>
      <c r="I38" s="46">
        <f t="shared" si="2"/>
        <v>0</v>
      </c>
      <c r="J38" s="47">
        <f t="shared" si="3"/>
        <v>0</v>
      </c>
      <c r="K38">
        <v>1.5679999999999901</v>
      </c>
    </row>
    <row r="39" spans="1:11" x14ac:dyDescent="0.25">
      <c r="A39" s="97"/>
      <c r="B39" s="97"/>
      <c r="C39">
        <v>88</v>
      </c>
      <c r="D39" s="3">
        <v>4.0000000000000001E-3</v>
      </c>
      <c r="E39" s="3">
        <v>4.0000000000000001E-3</v>
      </c>
      <c r="F39" s="3">
        <v>4.0000000000000001E-3</v>
      </c>
      <c r="G39" s="3">
        <v>4.0000000000000001E-3</v>
      </c>
      <c r="H39" s="3">
        <v>4.0000000000000001E-3</v>
      </c>
      <c r="I39" s="46">
        <f t="shared" si="2"/>
        <v>0</v>
      </c>
      <c r="J39" s="47">
        <f t="shared" si="3"/>
        <v>0</v>
      </c>
      <c r="K39">
        <v>3.7999999999999999E-2</v>
      </c>
    </row>
    <row r="40" spans="1:11" x14ac:dyDescent="0.25">
      <c r="A40" s="96" t="s">
        <v>131</v>
      </c>
      <c r="B40" s="96" t="s">
        <v>132</v>
      </c>
      <c r="C40" s="43">
        <v>52</v>
      </c>
      <c r="D40" s="48"/>
      <c r="E40" s="48"/>
      <c r="F40" s="48"/>
      <c r="G40" s="48"/>
      <c r="H40" s="48"/>
      <c r="I40" s="44"/>
      <c r="J40" s="45"/>
      <c r="K40">
        <v>0.54500000000000004</v>
      </c>
    </row>
    <row r="41" spans="1:11" x14ac:dyDescent="0.25">
      <c r="A41" s="96" t="s">
        <v>133</v>
      </c>
      <c r="B41" s="96" t="s">
        <v>134</v>
      </c>
      <c r="C41">
        <v>10</v>
      </c>
      <c r="D41" s="3">
        <v>6.8000000000000005E-2</v>
      </c>
      <c r="E41" s="3">
        <v>6.8000000000000005E-2</v>
      </c>
      <c r="F41" s="3">
        <v>6.8000000000000005E-2</v>
      </c>
      <c r="G41" s="3">
        <v>6.8000000000000005E-2</v>
      </c>
      <c r="H41" s="3">
        <v>6.8000000000000005E-2</v>
      </c>
      <c r="I41" s="46">
        <f t="shared" si="2"/>
        <v>0</v>
      </c>
      <c r="J41" s="47">
        <f t="shared" si="3"/>
        <v>0</v>
      </c>
      <c r="K41">
        <v>0.29199999999999998</v>
      </c>
    </row>
    <row r="42" spans="1:11" x14ac:dyDescent="0.25">
      <c r="A42" s="96" t="s">
        <v>135</v>
      </c>
      <c r="B42" s="96" t="s">
        <v>136</v>
      </c>
      <c r="C42">
        <v>55</v>
      </c>
      <c r="D42" s="3">
        <v>0.01</v>
      </c>
      <c r="E42" s="3">
        <v>0.01</v>
      </c>
      <c r="F42" s="3">
        <v>0.01</v>
      </c>
      <c r="G42" s="3">
        <v>0.01</v>
      </c>
      <c r="H42" s="3">
        <v>0.01</v>
      </c>
      <c r="I42" s="46">
        <f t="shared" si="2"/>
        <v>0</v>
      </c>
      <c r="J42" s="47">
        <f t="shared" si="3"/>
        <v>0</v>
      </c>
      <c r="K42">
        <v>1.7999999999999999E-2</v>
      </c>
    </row>
    <row r="43" spans="1:11" x14ac:dyDescent="0.25">
      <c r="A43" s="96" t="s">
        <v>137</v>
      </c>
      <c r="B43" s="96" t="s">
        <v>138</v>
      </c>
      <c r="C43" s="43">
        <v>10</v>
      </c>
      <c r="D43" s="48"/>
      <c r="E43" s="48"/>
      <c r="F43" s="48"/>
      <c r="G43" s="48"/>
      <c r="H43" s="48"/>
      <c r="I43" s="44"/>
      <c r="J43" s="45"/>
      <c r="K43">
        <v>96.796999999999898</v>
      </c>
    </row>
    <row r="44" spans="1:11" x14ac:dyDescent="0.25">
      <c r="A44" s="96" t="s">
        <v>139</v>
      </c>
      <c r="B44" s="96" t="s">
        <v>140</v>
      </c>
      <c r="C44" s="43">
        <v>52</v>
      </c>
      <c r="D44" s="48"/>
      <c r="E44" s="48"/>
      <c r="F44" s="48"/>
      <c r="G44" s="48"/>
      <c r="H44" s="48"/>
      <c r="I44" s="44"/>
      <c r="J44" s="45"/>
      <c r="K44">
        <v>0.21</v>
      </c>
    </row>
    <row r="45" spans="1:11" x14ac:dyDescent="0.25">
      <c r="A45" s="96" t="s">
        <v>141</v>
      </c>
      <c r="B45" s="96" t="s">
        <v>142</v>
      </c>
      <c r="C45">
        <v>51</v>
      </c>
      <c r="D45" s="3">
        <v>0.318</v>
      </c>
      <c r="E45" s="3">
        <v>0.318</v>
      </c>
      <c r="F45" s="3">
        <v>0.318</v>
      </c>
      <c r="G45" s="3">
        <v>0.318</v>
      </c>
      <c r="H45" s="3">
        <v>0.318</v>
      </c>
      <c r="I45" s="46">
        <f t="shared" si="2"/>
        <v>0</v>
      </c>
      <c r="J45" s="47">
        <f t="shared" si="3"/>
        <v>0</v>
      </c>
      <c r="K45">
        <v>0.32900000000000001</v>
      </c>
    </row>
    <row r="46" spans="1:11" x14ac:dyDescent="0.25">
      <c r="A46" s="96" t="s">
        <v>143</v>
      </c>
      <c r="B46" s="96" t="s">
        <v>144</v>
      </c>
      <c r="C46">
        <v>57</v>
      </c>
      <c r="D46" s="3">
        <v>0.69599999999999995</v>
      </c>
      <c r="E46" s="3">
        <v>0.69599999999999995</v>
      </c>
      <c r="F46" s="3">
        <v>0.69599999999999995</v>
      </c>
      <c r="G46" s="3">
        <v>0.69599999999999995</v>
      </c>
      <c r="H46" s="3">
        <v>0.69599999999999995</v>
      </c>
      <c r="I46" s="46">
        <f t="shared" si="2"/>
        <v>0</v>
      </c>
      <c r="J46" s="47">
        <f t="shared" si="3"/>
        <v>0</v>
      </c>
      <c r="K46">
        <v>6.5839999999999996</v>
      </c>
    </row>
    <row r="47" spans="1:11" x14ac:dyDescent="0.25">
      <c r="A47" s="96" t="s">
        <v>145</v>
      </c>
      <c r="B47" s="96" t="s">
        <v>146</v>
      </c>
      <c r="C47">
        <v>67</v>
      </c>
      <c r="D47" s="3">
        <v>97.355999999999995</v>
      </c>
      <c r="E47" s="3">
        <v>97.355999999999995</v>
      </c>
      <c r="F47" s="3">
        <v>97.355999999999995</v>
      </c>
      <c r="G47" s="3">
        <v>97.355999999999995</v>
      </c>
      <c r="H47" s="3">
        <v>97.352000000000004</v>
      </c>
      <c r="I47" s="46">
        <f t="shared" si="2"/>
        <v>-3.9999999999906777E-3</v>
      </c>
      <c r="J47" s="47">
        <f t="shared" si="3"/>
        <v>-4.1086322363189507E-5</v>
      </c>
      <c r="K47">
        <v>97.356999999999999</v>
      </c>
    </row>
    <row r="48" spans="1:11" x14ac:dyDescent="0.25">
      <c r="A48" s="97" t="s">
        <v>147</v>
      </c>
      <c r="B48" s="97" t="s">
        <v>148</v>
      </c>
      <c r="C48">
        <v>68</v>
      </c>
      <c r="D48" s="3">
        <v>0.44400000000000001</v>
      </c>
      <c r="E48" s="3">
        <v>0.44400000000000001</v>
      </c>
      <c r="F48" s="3">
        <v>0.44400000000000001</v>
      </c>
      <c r="G48" s="3">
        <v>0.44400000000000001</v>
      </c>
      <c r="H48" s="3">
        <v>0.44400000000000001</v>
      </c>
      <c r="I48" s="46">
        <f t="shared" si="2"/>
        <v>0</v>
      </c>
      <c r="J48" s="47">
        <f t="shared" si="3"/>
        <v>0</v>
      </c>
      <c r="K48">
        <v>1.70599999999999</v>
      </c>
    </row>
    <row r="49" spans="1:11" x14ac:dyDescent="0.25">
      <c r="A49" s="97"/>
      <c r="B49" s="97"/>
      <c r="C49">
        <v>88</v>
      </c>
      <c r="D49" s="3">
        <v>154.31399999999999</v>
      </c>
      <c r="E49" s="3">
        <v>154.214</v>
      </c>
      <c r="F49" s="3">
        <v>151.435</v>
      </c>
      <c r="G49" s="3">
        <v>151.435</v>
      </c>
      <c r="H49" s="3">
        <v>151.435</v>
      </c>
      <c r="I49" s="24">
        <f t="shared" si="2"/>
        <v>-2.8789999999999907</v>
      </c>
      <c r="J49" s="18">
        <f t="shared" si="3"/>
        <v>-1.8656764778309104E-2</v>
      </c>
      <c r="K49">
        <v>154.56700000000001</v>
      </c>
    </row>
    <row r="50" spans="1:11" x14ac:dyDescent="0.25">
      <c r="A50" s="96" t="s">
        <v>149</v>
      </c>
      <c r="B50" s="96" t="s">
        <v>150</v>
      </c>
      <c r="C50">
        <v>68</v>
      </c>
      <c r="D50" s="3">
        <v>77.881999999999906</v>
      </c>
      <c r="E50" s="3">
        <v>77.808999999999898</v>
      </c>
      <c r="F50" s="3">
        <v>77.616999999999905</v>
      </c>
      <c r="G50" s="3">
        <v>46.673999999999999</v>
      </c>
      <c r="H50" s="3">
        <v>46.639000000000003</v>
      </c>
      <c r="I50" s="24">
        <f t="shared" si="2"/>
        <v>-31.242999999999903</v>
      </c>
      <c r="J50" s="18">
        <f t="shared" si="3"/>
        <v>-0.40115816234816698</v>
      </c>
      <c r="K50">
        <v>86.889999999999901</v>
      </c>
    </row>
    <row r="51" spans="1:11" x14ac:dyDescent="0.25">
      <c r="A51" s="96" t="s">
        <v>151</v>
      </c>
      <c r="B51" s="96" t="s">
        <v>152</v>
      </c>
      <c r="C51">
        <v>57</v>
      </c>
      <c r="D51" s="3">
        <v>943.82999999999902</v>
      </c>
      <c r="E51" s="3">
        <v>943.25999999999897</v>
      </c>
      <c r="F51" s="3">
        <v>938.83599999999899</v>
      </c>
      <c r="G51" s="3">
        <v>938.26299999999901</v>
      </c>
      <c r="H51" s="3">
        <v>937.76099999999997</v>
      </c>
      <c r="I51" s="24">
        <f t="shared" si="2"/>
        <v>-6.0689999999990505</v>
      </c>
      <c r="J51" s="18">
        <f t="shared" si="3"/>
        <v>-6.4301834016709117E-3</v>
      </c>
      <c r="K51">
        <v>1452.443</v>
      </c>
    </row>
    <row r="52" spans="1:11" x14ac:dyDescent="0.25">
      <c r="A52" s="96" t="s">
        <v>153</v>
      </c>
      <c r="B52" s="96" t="s">
        <v>154</v>
      </c>
      <c r="C52">
        <v>88</v>
      </c>
      <c r="D52" s="3">
        <v>777.74900000000002</v>
      </c>
      <c r="E52" s="3">
        <v>773.06</v>
      </c>
      <c r="F52" s="3">
        <v>772.95899999999995</v>
      </c>
      <c r="G52" s="3">
        <v>771.44100000000003</v>
      </c>
      <c r="H52" s="3">
        <v>770.03399999999999</v>
      </c>
      <c r="I52" s="24">
        <f t="shared" si="2"/>
        <v>-7.7150000000000318</v>
      </c>
      <c r="J52" s="18">
        <f t="shared" si="3"/>
        <v>-9.9196527414371887E-3</v>
      </c>
      <c r="K52">
        <v>848.45699999999999</v>
      </c>
    </row>
    <row r="53" spans="1:11" x14ac:dyDescent="0.25">
      <c r="A53" s="96" t="s">
        <v>155</v>
      </c>
      <c r="B53" s="96" t="s">
        <v>156</v>
      </c>
      <c r="C53">
        <v>55</v>
      </c>
      <c r="D53" s="3">
        <v>7.6470000000000002</v>
      </c>
      <c r="E53" s="3">
        <v>7.4969999999999999</v>
      </c>
      <c r="F53" s="3">
        <v>7.4950000000000001</v>
      </c>
      <c r="G53" s="3">
        <v>7.2569999999999997</v>
      </c>
      <c r="H53" s="3">
        <v>6.851</v>
      </c>
      <c r="I53" s="24">
        <f t="shared" si="2"/>
        <v>-0.79600000000000026</v>
      </c>
      <c r="J53" s="18">
        <f t="shared" si="3"/>
        <v>-0.10409310840852624</v>
      </c>
      <c r="K53">
        <v>48.754999999999903</v>
      </c>
    </row>
    <row r="54" spans="1:11" x14ac:dyDescent="0.25">
      <c r="A54" s="96" t="s">
        <v>161</v>
      </c>
      <c r="B54" s="96" t="s">
        <v>162</v>
      </c>
      <c r="C54">
        <v>57</v>
      </c>
      <c r="D54" s="3">
        <v>31.358000000000001</v>
      </c>
      <c r="E54" s="3">
        <v>31.358000000000001</v>
      </c>
      <c r="F54" s="3">
        <v>31.358000000000001</v>
      </c>
      <c r="G54" s="3">
        <v>31.358000000000001</v>
      </c>
      <c r="H54" s="3">
        <v>31.358000000000001</v>
      </c>
      <c r="I54" s="46">
        <f t="shared" si="2"/>
        <v>0</v>
      </c>
      <c r="J54" s="47">
        <f t="shared" si="3"/>
        <v>0</v>
      </c>
      <c r="K54">
        <v>88.123000000000005</v>
      </c>
    </row>
    <row r="55" spans="1:11" x14ac:dyDescent="0.25">
      <c r="A55" s="96" t="s">
        <v>157</v>
      </c>
      <c r="B55" s="96" t="s">
        <v>158</v>
      </c>
      <c r="C55" s="43">
        <v>51</v>
      </c>
      <c r="D55" s="48"/>
      <c r="E55" s="48"/>
      <c r="F55" s="48"/>
      <c r="G55" s="48"/>
      <c r="H55" s="48"/>
      <c r="I55" s="44"/>
      <c r="J55" s="45"/>
      <c r="K55">
        <v>0.77</v>
      </c>
    </row>
    <row r="56" spans="1:11" x14ac:dyDescent="0.25">
      <c r="A56" s="97" t="s">
        <v>159</v>
      </c>
      <c r="B56" s="97" t="s">
        <v>160</v>
      </c>
      <c r="C56">
        <v>57</v>
      </c>
      <c r="D56" s="3">
        <v>104.441</v>
      </c>
      <c r="E56" s="3">
        <v>104.441</v>
      </c>
      <c r="F56" s="3">
        <v>103.146</v>
      </c>
      <c r="G56" s="3">
        <v>94.787999999999997</v>
      </c>
      <c r="H56" s="3">
        <v>94.022000000000006</v>
      </c>
      <c r="I56" s="24">
        <f t="shared" si="2"/>
        <v>-10.418999999999997</v>
      </c>
      <c r="J56" s="18">
        <f t="shared" si="3"/>
        <v>-9.975967292538368E-2</v>
      </c>
      <c r="K56">
        <v>118.764</v>
      </c>
    </row>
    <row r="57" spans="1:11" x14ac:dyDescent="0.25">
      <c r="A57" s="97"/>
      <c r="B57" s="97"/>
      <c r="C57">
        <v>67</v>
      </c>
      <c r="D57" s="3">
        <v>1.6220000000000001</v>
      </c>
      <c r="E57" s="3">
        <v>1.6220000000000001</v>
      </c>
      <c r="F57" s="3">
        <v>1.6220000000000001</v>
      </c>
      <c r="G57" s="3">
        <v>1.6220000000000001</v>
      </c>
      <c r="H57" s="3">
        <v>1.6220000000000001</v>
      </c>
      <c r="I57" s="46">
        <f t="shared" si="2"/>
        <v>0</v>
      </c>
      <c r="J57" s="47">
        <f t="shared" si="3"/>
        <v>0</v>
      </c>
      <c r="K57">
        <v>1.76</v>
      </c>
    </row>
    <row r="58" spans="1:11" x14ac:dyDescent="0.25">
      <c r="A58" s="97" t="s">
        <v>25</v>
      </c>
      <c r="B58" s="97" t="s">
        <v>453</v>
      </c>
      <c r="C58">
        <v>10</v>
      </c>
      <c r="D58" s="3">
        <v>17.617000000000001</v>
      </c>
      <c r="E58" s="3">
        <v>17.617000000000001</v>
      </c>
      <c r="F58" s="3">
        <v>17.617000000000001</v>
      </c>
      <c r="G58" s="3">
        <v>17.617000000000001</v>
      </c>
      <c r="H58" s="3">
        <v>17.617000000000001</v>
      </c>
      <c r="I58" s="46">
        <f t="shared" si="2"/>
        <v>0</v>
      </c>
      <c r="J58" s="47">
        <f t="shared" si="3"/>
        <v>0</v>
      </c>
      <c r="K58">
        <v>26.977999999999899</v>
      </c>
    </row>
    <row r="59" spans="1:11" x14ac:dyDescent="0.25">
      <c r="A59" s="97"/>
      <c r="B59" s="97"/>
      <c r="C59">
        <v>52</v>
      </c>
      <c r="D59" s="3">
        <v>2.2090000000000001</v>
      </c>
      <c r="E59" s="3">
        <v>2.2090000000000001</v>
      </c>
      <c r="F59" s="3">
        <v>2.2090000000000001</v>
      </c>
      <c r="G59" s="3">
        <v>2.2090000000000001</v>
      </c>
      <c r="H59" s="3">
        <v>2.2090000000000001</v>
      </c>
      <c r="I59" s="46">
        <f t="shared" si="2"/>
        <v>0</v>
      </c>
      <c r="J59" s="47">
        <f t="shared" si="3"/>
        <v>0</v>
      </c>
      <c r="K59">
        <v>6.4169999999999998</v>
      </c>
    </row>
    <row r="60" spans="1:11" x14ac:dyDescent="0.25">
      <c r="A60" s="96" t="s">
        <v>163</v>
      </c>
      <c r="B60" s="96" t="s">
        <v>164</v>
      </c>
      <c r="C60">
        <v>57</v>
      </c>
      <c r="D60" s="3">
        <v>84.075000000000003</v>
      </c>
      <c r="E60" s="3">
        <v>84.075000000000003</v>
      </c>
      <c r="F60" s="3">
        <v>83.941999999999993</v>
      </c>
      <c r="G60" s="3">
        <v>83.941999999999993</v>
      </c>
      <c r="H60" s="3">
        <v>83.941999999999993</v>
      </c>
      <c r="I60" s="24">
        <f t="shared" si="2"/>
        <v>-0.13300000000000978</v>
      </c>
      <c r="J60" s="18">
        <f t="shared" si="3"/>
        <v>-1.5819209039549184E-3</v>
      </c>
      <c r="K60">
        <v>88.937999999999903</v>
      </c>
    </row>
    <row r="61" spans="1:11" x14ac:dyDescent="0.25">
      <c r="A61" s="96" t="s">
        <v>165</v>
      </c>
      <c r="B61" s="96" t="s">
        <v>166</v>
      </c>
      <c r="C61">
        <v>88</v>
      </c>
      <c r="D61" s="3">
        <v>0.30599999999999999</v>
      </c>
      <c r="E61" s="3">
        <v>0.30599999999999999</v>
      </c>
      <c r="F61" s="3">
        <v>0.30599999999999999</v>
      </c>
      <c r="G61" s="3">
        <v>0.30599999999999999</v>
      </c>
      <c r="H61" s="3">
        <v>0.30599999999999999</v>
      </c>
      <c r="I61" s="46">
        <f t="shared" si="2"/>
        <v>0</v>
      </c>
      <c r="J61" s="47">
        <f t="shared" si="3"/>
        <v>0</v>
      </c>
      <c r="K61">
        <v>0.30599999999999999</v>
      </c>
    </row>
    <row r="62" spans="1:11" x14ac:dyDescent="0.25">
      <c r="A62" s="96" t="s">
        <v>454</v>
      </c>
      <c r="B62" s="96" t="s">
        <v>455</v>
      </c>
      <c r="C62">
        <v>8</v>
      </c>
      <c r="D62" s="3">
        <v>28.928999999999998</v>
      </c>
      <c r="E62" s="3">
        <v>28.818999999999999</v>
      </c>
      <c r="F62" s="3">
        <v>28.818999999999999</v>
      </c>
      <c r="G62" s="3">
        <v>28.7579999999999</v>
      </c>
      <c r="H62" s="3">
        <v>28.732999999999901</v>
      </c>
      <c r="I62" s="24">
        <f t="shared" si="2"/>
        <v>-0.19600000000009743</v>
      </c>
      <c r="J62" s="18">
        <f t="shared" si="3"/>
        <v>-6.7752082685228468E-3</v>
      </c>
      <c r="K62">
        <v>30.021999999999998</v>
      </c>
    </row>
    <row r="63" spans="1:11" x14ac:dyDescent="0.25">
      <c r="A63" s="96" t="s">
        <v>456</v>
      </c>
      <c r="B63" s="96" t="s">
        <v>457</v>
      </c>
      <c r="C63">
        <v>51</v>
      </c>
      <c r="D63" s="3">
        <v>13.755000000000001</v>
      </c>
      <c r="E63" s="3">
        <v>13.755000000000001</v>
      </c>
      <c r="F63" s="3">
        <v>13.755000000000001</v>
      </c>
      <c r="G63" s="3">
        <v>13.686</v>
      </c>
      <c r="H63" s="3">
        <v>13.654999999999999</v>
      </c>
      <c r="I63" s="24">
        <f t="shared" si="2"/>
        <v>-0.10000000000000142</v>
      </c>
      <c r="J63" s="18">
        <f t="shared" si="3"/>
        <v>-7.2700836059615718E-3</v>
      </c>
      <c r="K63">
        <v>13.972</v>
      </c>
    </row>
    <row r="64" spans="1:11" x14ac:dyDescent="0.25">
      <c r="A64" s="97" t="s">
        <v>458</v>
      </c>
      <c r="B64" s="97" t="s">
        <v>459</v>
      </c>
      <c r="C64">
        <v>68</v>
      </c>
      <c r="D64" s="3">
        <v>1.032</v>
      </c>
      <c r="E64" s="3">
        <v>1.032</v>
      </c>
      <c r="F64" s="3"/>
      <c r="G64" s="3"/>
      <c r="H64" s="3"/>
      <c r="I64" s="46">
        <f t="shared" si="2"/>
        <v>0</v>
      </c>
      <c r="J64" s="47">
        <f t="shared" si="3"/>
        <v>0</v>
      </c>
      <c r="K64">
        <v>2.3089999999999899</v>
      </c>
    </row>
    <row r="65" spans="1:11" x14ac:dyDescent="0.25">
      <c r="A65" s="97"/>
      <c r="B65" s="97"/>
      <c r="C65">
        <v>90</v>
      </c>
      <c r="D65" s="3">
        <v>3.3000000000000002E-2</v>
      </c>
      <c r="E65" s="3">
        <v>3.3000000000000002E-2</v>
      </c>
      <c r="F65" s="3"/>
      <c r="G65" s="3"/>
      <c r="H65" s="3"/>
      <c r="I65" s="46">
        <f t="shared" si="2"/>
        <v>0</v>
      </c>
      <c r="J65" s="47">
        <f t="shared" si="3"/>
        <v>0</v>
      </c>
      <c r="K65">
        <v>3.3000000000000002E-2</v>
      </c>
    </row>
    <row r="66" spans="1:11" x14ac:dyDescent="0.25">
      <c r="A66" s="96" t="s">
        <v>460</v>
      </c>
      <c r="B66" s="96" t="s">
        <v>461</v>
      </c>
      <c r="C66">
        <v>51</v>
      </c>
      <c r="D66" s="3">
        <v>19.881999999999898</v>
      </c>
      <c r="E66" s="3">
        <v>19.881999999999898</v>
      </c>
      <c r="F66" s="3">
        <v>19.881999999999898</v>
      </c>
      <c r="G66" s="3">
        <v>19.881999999999898</v>
      </c>
      <c r="H66" s="3">
        <v>19.881999999999898</v>
      </c>
      <c r="I66" s="46">
        <f t="shared" si="2"/>
        <v>0</v>
      </c>
      <c r="J66" s="47">
        <f t="shared" si="3"/>
        <v>0</v>
      </c>
      <c r="K66">
        <v>25.102999999999899</v>
      </c>
    </row>
    <row r="67" spans="1:11" x14ac:dyDescent="0.25">
      <c r="A67" s="96" t="s">
        <v>173</v>
      </c>
      <c r="B67" s="96" t="s">
        <v>174</v>
      </c>
      <c r="C67">
        <v>55</v>
      </c>
      <c r="D67" s="3">
        <v>8.0999999999999905E-2</v>
      </c>
      <c r="E67" s="3">
        <v>8.0999999999999905E-2</v>
      </c>
      <c r="F67" s="3">
        <v>8.0999999999999905E-2</v>
      </c>
      <c r="G67" s="3">
        <v>8.0999999999999905E-2</v>
      </c>
      <c r="H67" s="3">
        <v>8.0999999999999905E-2</v>
      </c>
      <c r="I67" s="46">
        <f t="shared" si="2"/>
        <v>0</v>
      </c>
      <c r="J67" s="47">
        <f t="shared" si="3"/>
        <v>0</v>
      </c>
      <c r="K67">
        <v>8.0999999999999905E-2</v>
      </c>
    </row>
    <row r="68" spans="1:11" x14ac:dyDescent="0.25">
      <c r="A68" s="96" t="s">
        <v>175</v>
      </c>
      <c r="B68" s="96" t="s">
        <v>176</v>
      </c>
      <c r="C68">
        <v>52</v>
      </c>
      <c r="D68" s="3">
        <v>1.181</v>
      </c>
      <c r="E68" s="3">
        <v>0.46100000000000002</v>
      </c>
      <c r="F68" s="3">
        <v>0.46100000000000002</v>
      </c>
      <c r="G68" s="3">
        <v>0.46100000000000002</v>
      </c>
      <c r="H68" s="3">
        <v>0.46100000000000002</v>
      </c>
      <c r="I68" s="24">
        <f t="shared" si="2"/>
        <v>-0.72</v>
      </c>
      <c r="J68" s="18">
        <f t="shared" si="3"/>
        <v>-0.60965283657917013</v>
      </c>
      <c r="K68">
        <v>25.940999999999999</v>
      </c>
    </row>
    <row r="69" spans="1:11" x14ac:dyDescent="0.25">
      <c r="A69" s="97" t="s">
        <v>177</v>
      </c>
      <c r="B69" s="97" t="s">
        <v>178</v>
      </c>
      <c r="C69">
        <v>51</v>
      </c>
      <c r="D69" s="3">
        <v>2.4740000000000002</v>
      </c>
      <c r="E69" s="3">
        <v>2.4740000000000002</v>
      </c>
      <c r="F69" s="3">
        <v>1.159</v>
      </c>
      <c r="G69" s="3">
        <v>1.159</v>
      </c>
      <c r="H69" s="3">
        <v>1.159</v>
      </c>
      <c r="I69" s="24">
        <f t="shared" si="2"/>
        <v>-1.3150000000000002</v>
      </c>
      <c r="J69" s="18">
        <f t="shared" si="3"/>
        <v>-0.53152789005658851</v>
      </c>
      <c r="K69">
        <v>10.516999999999999</v>
      </c>
    </row>
    <row r="70" spans="1:11" x14ac:dyDescent="0.25">
      <c r="A70" s="97"/>
      <c r="B70" s="97"/>
      <c r="C70" s="43">
        <v>52</v>
      </c>
      <c r="D70" s="48"/>
      <c r="E70" s="48"/>
      <c r="F70" s="48"/>
      <c r="G70" s="48"/>
      <c r="H70" s="48"/>
      <c r="I70" s="44"/>
      <c r="J70" s="45"/>
      <c r="K70">
        <v>2.5000000000000001E-2</v>
      </c>
    </row>
    <row r="71" spans="1:11" x14ac:dyDescent="0.25">
      <c r="A71" s="97"/>
      <c r="B71" s="97"/>
      <c r="C71" s="43">
        <v>55</v>
      </c>
      <c r="D71" s="48"/>
      <c r="E71" s="48"/>
      <c r="F71" s="48"/>
      <c r="G71" s="48"/>
      <c r="H71" s="48"/>
      <c r="I71" s="44"/>
      <c r="J71" s="45"/>
      <c r="K71">
        <v>7.2999999999999995E-2</v>
      </c>
    </row>
    <row r="72" spans="1:11" x14ac:dyDescent="0.25">
      <c r="A72" s="97" t="s">
        <v>169</v>
      </c>
      <c r="B72" s="97" t="s">
        <v>170</v>
      </c>
      <c r="C72">
        <v>52</v>
      </c>
      <c r="D72" s="3">
        <v>93.869</v>
      </c>
      <c r="E72" s="3">
        <v>93.201999999999998</v>
      </c>
      <c r="F72" s="3">
        <v>93.201999999999998</v>
      </c>
      <c r="G72" s="3">
        <v>92.918000000000006</v>
      </c>
      <c r="H72" s="3">
        <v>92.855999999999995</v>
      </c>
      <c r="I72" s="24">
        <f t="shared" si="2"/>
        <v>-1.0130000000000052</v>
      </c>
      <c r="J72" s="18">
        <f t="shared" si="3"/>
        <v>-1.0791635151114908E-2</v>
      </c>
      <c r="K72">
        <v>141.96199999999999</v>
      </c>
    </row>
    <row r="73" spans="1:11" x14ac:dyDescent="0.25">
      <c r="A73" s="97"/>
      <c r="B73" s="97"/>
      <c r="C73">
        <v>88</v>
      </c>
      <c r="D73" s="3">
        <v>6.7210000000000001</v>
      </c>
      <c r="E73" s="3">
        <v>6.7210000000000001</v>
      </c>
      <c r="F73" s="3">
        <v>6.7210000000000001</v>
      </c>
      <c r="G73" s="3">
        <v>6.7210000000000001</v>
      </c>
      <c r="H73" s="3">
        <v>6.7210000000000001</v>
      </c>
      <c r="I73" s="46">
        <f t="shared" si="2"/>
        <v>0</v>
      </c>
      <c r="J73" s="47">
        <f t="shared" si="3"/>
        <v>0</v>
      </c>
      <c r="K73">
        <v>11.442</v>
      </c>
    </row>
    <row r="74" spans="1:11" x14ac:dyDescent="0.25">
      <c r="A74" s="97" t="s">
        <v>179</v>
      </c>
      <c r="B74" s="97" t="s">
        <v>180</v>
      </c>
      <c r="C74" s="43">
        <v>51</v>
      </c>
      <c r="D74" s="48"/>
      <c r="E74" s="48"/>
      <c r="F74" s="48"/>
      <c r="G74" s="48"/>
      <c r="H74" s="48"/>
      <c r="I74" s="44"/>
      <c r="J74" s="45"/>
      <c r="K74">
        <v>0</v>
      </c>
    </row>
    <row r="75" spans="1:11" x14ac:dyDescent="0.25">
      <c r="A75" s="97"/>
      <c r="B75" s="97"/>
      <c r="C75">
        <v>55</v>
      </c>
      <c r="D75" s="3">
        <v>1.347</v>
      </c>
      <c r="E75" s="3">
        <v>1.347</v>
      </c>
      <c r="F75" s="3">
        <v>1.1080000000000001</v>
      </c>
      <c r="G75" s="3">
        <v>1.1080000000000001</v>
      </c>
      <c r="H75" s="3">
        <v>1.1080000000000001</v>
      </c>
      <c r="I75" s="24">
        <f t="shared" si="2"/>
        <v>-0.23899999999999988</v>
      </c>
      <c r="J75" s="18">
        <f t="shared" si="3"/>
        <v>-0.17743132887899027</v>
      </c>
      <c r="K75">
        <v>1.349</v>
      </c>
    </row>
    <row r="76" spans="1:11" x14ac:dyDescent="0.25">
      <c r="A76" s="96" t="s">
        <v>181</v>
      </c>
      <c r="B76" s="96" t="s">
        <v>182</v>
      </c>
      <c r="C76">
        <v>88</v>
      </c>
      <c r="D76" s="3">
        <v>0.309</v>
      </c>
      <c r="E76" s="3">
        <v>0.309</v>
      </c>
      <c r="F76" s="3">
        <v>0.309</v>
      </c>
      <c r="G76" s="3">
        <v>0.309</v>
      </c>
      <c r="H76" s="3">
        <v>0.309</v>
      </c>
      <c r="I76" s="46">
        <f t="shared" si="2"/>
        <v>0</v>
      </c>
      <c r="J76" s="47">
        <f t="shared" si="3"/>
        <v>0</v>
      </c>
      <c r="K76">
        <v>0.309</v>
      </c>
    </row>
    <row r="77" spans="1:11" x14ac:dyDescent="0.25">
      <c r="A77" s="96" t="s">
        <v>171</v>
      </c>
      <c r="B77" s="96" t="s">
        <v>172</v>
      </c>
      <c r="C77">
        <v>10</v>
      </c>
      <c r="D77" s="3">
        <v>33.012999999999998</v>
      </c>
      <c r="E77" s="3">
        <v>33.012999999999998</v>
      </c>
      <c r="F77" s="3">
        <v>33.012999999999998</v>
      </c>
      <c r="G77" s="3">
        <v>33.012999999999998</v>
      </c>
      <c r="H77" s="3">
        <v>33.012999999999998</v>
      </c>
      <c r="I77" s="46">
        <f t="shared" si="2"/>
        <v>0</v>
      </c>
      <c r="J77" s="47">
        <f t="shared" si="3"/>
        <v>0</v>
      </c>
      <c r="K77">
        <v>58.662999999999997</v>
      </c>
    </row>
    <row r="78" spans="1:11" x14ac:dyDescent="0.25">
      <c r="A78" s="96" t="s">
        <v>183</v>
      </c>
      <c r="B78" s="96" t="s">
        <v>184</v>
      </c>
      <c r="C78">
        <v>8</v>
      </c>
      <c r="D78" s="3">
        <v>4.3129999999999997</v>
      </c>
      <c r="E78" s="3">
        <v>4.3129999999999997</v>
      </c>
      <c r="F78" s="3">
        <v>4.3129999999999997</v>
      </c>
      <c r="G78" s="3">
        <v>4.3129999999999997</v>
      </c>
      <c r="H78" s="3">
        <v>4.3129999999999997</v>
      </c>
      <c r="I78" s="46">
        <f t="shared" si="2"/>
        <v>0</v>
      </c>
      <c r="J78" s="47">
        <f t="shared" si="3"/>
        <v>0</v>
      </c>
      <c r="K78">
        <v>4.3129999999999997</v>
      </c>
    </row>
    <row r="79" spans="1:11" x14ac:dyDescent="0.25">
      <c r="A79" s="96" t="s">
        <v>185</v>
      </c>
      <c r="B79" s="96" t="s">
        <v>186</v>
      </c>
      <c r="C79">
        <v>54</v>
      </c>
      <c r="D79" s="3">
        <v>1141.722</v>
      </c>
      <c r="E79" s="3">
        <v>1140.241</v>
      </c>
      <c r="F79" s="3">
        <v>1137.3489999999899</v>
      </c>
      <c r="G79" s="3">
        <v>1130.3699999999899</v>
      </c>
      <c r="H79" s="3">
        <v>1119.1769999999899</v>
      </c>
      <c r="I79" s="24">
        <f t="shared" si="2"/>
        <v>-22.545000000010077</v>
      </c>
      <c r="J79" s="18">
        <f t="shared" si="3"/>
        <v>-1.9746488199412885E-2</v>
      </c>
      <c r="K79">
        <v>1327.7380000000001</v>
      </c>
    </row>
    <row r="80" spans="1:11" x14ac:dyDescent="0.25">
      <c r="A80" s="97" t="s">
        <v>187</v>
      </c>
      <c r="B80" s="97" t="s">
        <v>188</v>
      </c>
      <c r="C80">
        <v>54</v>
      </c>
      <c r="D80" s="3">
        <v>379.094999999999</v>
      </c>
      <c r="E80" s="3">
        <v>378.74999999999898</v>
      </c>
      <c r="F80" s="3">
        <v>378.23099999999903</v>
      </c>
      <c r="G80" s="3">
        <v>377.65699999999998</v>
      </c>
      <c r="H80" s="3">
        <v>377.48099999999903</v>
      </c>
      <c r="I80" s="24">
        <f t="shared" si="2"/>
        <v>-1.6139999999999759</v>
      </c>
      <c r="J80" s="18">
        <f t="shared" si="3"/>
        <v>-4.2575080125034099E-3</v>
      </c>
      <c r="K80">
        <v>559.95199999999897</v>
      </c>
    </row>
    <row r="81" spans="1:11" x14ac:dyDescent="0.25">
      <c r="A81" s="97"/>
      <c r="B81" s="97"/>
      <c r="C81">
        <v>55</v>
      </c>
      <c r="D81" s="3">
        <v>70.715999999999994</v>
      </c>
      <c r="E81" s="3">
        <v>70.494</v>
      </c>
      <c r="F81" s="3">
        <v>70.494</v>
      </c>
      <c r="G81" s="3">
        <v>70.483000000000004</v>
      </c>
      <c r="H81" s="3">
        <v>70.453999999999994</v>
      </c>
      <c r="I81" s="24">
        <f t="shared" si="2"/>
        <v>-0.26200000000000045</v>
      </c>
      <c r="J81" s="18">
        <f t="shared" si="3"/>
        <v>-3.704960687821716E-3</v>
      </c>
      <c r="K81">
        <v>122.633</v>
      </c>
    </row>
    <row r="82" spans="1:11" x14ac:dyDescent="0.25">
      <c r="A82" s="96" t="s">
        <v>189</v>
      </c>
      <c r="B82" s="96" t="s">
        <v>190</v>
      </c>
      <c r="C82">
        <v>55</v>
      </c>
      <c r="D82" s="3">
        <v>0.438</v>
      </c>
      <c r="E82" s="3">
        <v>0.438</v>
      </c>
      <c r="F82" s="3">
        <v>0.438</v>
      </c>
      <c r="G82" s="3">
        <v>0.40100000000000002</v>
      </c>
      <c r="H82" s="3">
        <v>0.40100000000000002</v>
      </c>
      <c r="I82" s="24">
        <f t="shared" si="2"/>
        <v>-3.6999999999999977E-2</v>
      </c>
      <c r="J82" s="18">
        <f t="shared" si="3"/>
        <v>-8.4474885844748812E-2</v>
      </c>
      <c r="K82">
        <v>3.0469999999999899</v>
      </c>
    </row>
    <row r="83" spans="1:11" x14ac:dyDescent="0.25">
      <c r="A83" s="96" t="s">
        <v>191</v>
      </c>
      <c r="B83" s="96" t="s">
        <v>192</v>
      </c>
      <c r="C83">
        <v>55</v>
      </c>
      <c r="D83" s="3">
        <v>7.1669999999999998</v>
      </c>
      <c r="E83" s="3">
        <v>7.1669999999999998</v>
      </c>
      <c r="F83" s="3">
        <v>5.4559999999999897</v>
      </c>
      <c r="G83" s="3">
        <v>5.4559999999999897</v>
      </c>
      <c r="H83" s="3">
        <v>5.4559999999999897</v>
      </c>
      <c r="I83" s="24">
        <f t="shared" si="2"/>
        <v>-1.7110000000000101</v>
      </c>
      <c r="J83" s="18">
        <f t="shared" si="3"/>
        <v>-0.2387330821822255</v>
      </c>
      <c r="K83">
        <v>8.8870000000000005</v>
      </c>
    </row>
    <row r="84" spans="1:11" x14ac:dyDescent="0.25">
      <c r="A84" s="96" t="s">
        <v>193</v>
      </c>
      <c r="B84" s="96" t="s">
        <v>194</v>
      </c>
      <c r="C84">
        <v>8</v>
      </c>
      <c r="D84" s="3">
        <v>21.38</v>
      </c>
      <c r="E84" s="3">
        <v>21.38</v>
      </c>
      <c r="F84" s="3">
        <v>21.38</v>
      </c>
      <c r="G84" s="3">
        <v>21.38</v>
      </c>
      <c r="H84" s="3">
        <v>21.38</v>
      </c>
      <c r="I84" s="46">
        <f t="shared" si="2"/>
        <v>0</v>
      </c>
      <c r="J84" s="47">
        <f t="shared" si="3"/>
        <v>0</v>
      </c>
      <c r="K84">
        <v>21.38</v>
      </c>
    </row>
    <row r="85" spans="1:11" x14ac:dyDescent="0.25">
      <c r="A85" s="97" t="s">
        <v>195</v>
      </c>
      <c r="B85" s="97" t="s">
        <v>196</v>
      </c>
      <c r="C85">
        <v>51</v>
      </c>
      <c r="D85" s="3">
        <v>0.20399999999999999</v>
      </c>
      <c r="E85" s="3">
        <v>0.20399999999999999</v>
      </c>
      <c r="F85" s="3">
        <v>0.20399999999999999</v>
      </c>
      <c r="G85" s="3">
        <v>0.20399999999999999</v>
      </c>
      <c r="H85" s="3">
        <v>0.20399999999999999</v>
      </c>
      <c r="I85" s="46">
        <f t="shared" si="2"/>
        <v>0</v>
      </c>
      <c r="J85" s="47">
        <f t="shared" si="3"/>
        <v>0</v>
      </c>
      <c r="K85">
        <v>0.45400000000000001</v>
      </c>
    </row>
    <row r="86" spans="1:11" x14ac:dyDescent="0.25">
      <c r="A86" s="97"/>
      <c r="B86" s="97"/>
      <c r="C86">
        <v>55</v>
      </c>
      <c r="D86" s="3">
        <v>13.238</v>
      </c>
      <c r="E86" s="3">
        <v>12.92</v>
      </c>
      <c r="F86" s="3">
        <v>12.92</v>
      </c>
      <c r="G86" s="3">
        <v>12.92</v>
      </c>
      <c r="H86" s="3">
        <v>12.92</v>
      </c>
      <c r="I86" s="24">
        <f t="shared" si="2"/>
        <v>-0.31799999999999962</v>
      </c>
      <c r="J86" s="18">
        <f t="shared" si="3"/>
        <v>-2.4021755552198189E-2</v>
      </c>
      <c r="K86">
        <v>13.402999999999899</v>
      </c>
    </row>
    <row r="87" spans="1:11" x14ac:dyDescent="0.25">
      <c r="A87" s="96" t="s">
        <v>197</v>
      </c>
      <c r="B87" s="96" t="s">
        <v>198</v>
      </c>
      <c r="C87">
        <v>10</v>
      </c>
      <c r="D87" s="3">
        <v>168.85399999999899</v>
      </c>
      <c r="E87" s="3">
        <v>168.80599999999899</v>
      </c>
      <c r="F87" s="3">
        <v>168.78899999999899</v>
      </c>
      <c r="G87" s="3">
        <v>168.70500000000001</v>
      </c>
      <c r="H87" s="3">
        <v>161.465</v>
      </c>
      <c r="I87" s="24">
        <f t="shared" si="2"/>
        <v>-7.3889999999989868</v>
      </c>
      <c r="J87" s="18">
        <f t="shared" si="3"/>
        <v>-4.3759697727024711E-2</v>
      </c>
      <c r="K87">
        <v>419.28899999999902</v>
      </c>
    </row>
    <row r="88" spans="1:11" x14ac:dyDescent="0.25">
      <c r="A88" s="96" t="s">
        <v>201</v>
      </c>
      <c r="B88" s="96" t="s">
        <v>202</v>
      </c>
      <c r="C88">
        <v>88</v>
      </c>
      <c r="D88" s="3">
        <v>3.5350000000000001</v>
      </c>
      <c r="E88" s="3">
        <v>3.5350000000000001</v>
      </c>
      <c r="F88" s="3">
        <v>3.5350000000000001</v>
      </c>
      <c r="G88" s="3">
        <v>3.5350000000000001</v>
      </c>
      <c r="H88" s="3">
        <v>3.5350000000000001</v>
      </c>
      <c r="I88" s="46">
        <f t="shared" si="2"/>
        <v>0</v>
      </c>
      <c r="J88" s="47">
        <f t="shared" si="3"/>
        <v>0</v>
      </c>
      <c r="K88">
        <v>3.6040000000000001</v>
      </c>
    </row>
    <row r="89" spans="1:11" x14ac:dyDescent="0.25">
      <c r="A89" s="97" t="s">
        <v>199</v>
      </c>
      <c r="B89" s="97" t="s">
        <v>200</v>
      </c>
      <c r="C89">
        <v>68</v>
      </c>
      <c r="D89" s="3">
        <v>0.44</v>
      </c>
      <c r="E89" s="3">
        <v>0.44</v>
      </c>
      <c r="F89" s="3">
        <v>0.20299999999999899</v>
      </c>
      <c r="G89" s="3">
        <v>0.20299999999999899</v>
      </c>
      <c r="H89" s="3">
        <v>0.20299999999999899</v>
      </c>
      <c r="I89" s="24">
        <f t="shared" si="2"/>
        <v>-0.23700000000000102</v>
      </c>
      <c r="J89" s="18">
        <f t="shared" si="3"/>
        <v>-0.53863636363636591</v>
      </c>
      <c r="K89">
        <v>0.44</v>
      </c>
    </row>
    <row r="90" spans="1:11" x14ac:dyDescent="0.25">
      <c r="A90" s="97"/>
      <c r="B90" s="97"/>
      <c r="C90">
        <v>90</v>
      </c>
      <c r="D90" s="3">
        <v>3.5999999999999997E-2</v>
      </c>
      <c r="E90" s="3">
        <v>3.5999999999999997E-2</v>
      </c>
      <c r="F90" s="3">
        <v>3.5999999999999997E-2</v>
      </c>
      <c r="G90" s="3">
        <v>3.5999999999999997E-2</v>
      </c>
      <c r="H90" s="3">
        <v>3.5999999999999997E-2</v>
      </c>
      <c r="I90" s="46">
        <f t="shared" si="2"/>
        <v>0</v>
      </c>
      <c r="J90" s="47">
        <f t="shared" si="3"/>
        <v>0</v>
      </c>
      <c r="K90">
        <v>3.5999999999999997E-2</v>
      </c>
    </row>
    <row r="91" spans="1:11" x14ac:dyDescent="0.25">
      <c r="A91" s="96" t="s">
        <v>203</v>
      </c>
      <c r="B91" s="96" t="s">
        <v>204</v>
      </c>
      <c r="C91" s="43">
        <v>70</v>
      </c>
      <c r="D91" s="48"/>
      <c r="E91" s="48"/>
      <c r="F91" s="48"/>
      <c r="G91" s="48"/>
      <c r="H91" s="48"/>
      <c r="I91" s="44"/>
      <c r="J91" s="45"/>
      <c r="K91">
        <v>17.105</v>
      </c>
    </row>
    <row r="92" spans="1:11" x14ac:dyDescent="0.25">
      <c r="A92" s="96" t="s">
        <v>167</v>
      </c>
      <c r="B92" s="96" t="s">
        <v>168</v>
      </c>
      <c r="C92">
        <v>52</v>
      </c>
      <c r="D92" s="3">
        <v>0.97399999999999998</v>
      </c>
      <c r="E92" s="3">
        <v>0.97399999999999998</v>
      </c>
      <c r="F92" s="3">
        <v>0.97399999999999998</v>
      </c>
      <c r="G92" s="3">
        <v>0.97399999999999998</v>
      </c>
      <c r="H92" s="3">
        <v>0.97399999999999998</v>
      </c>
      <c r="I92" s="46">
        <f t="shared" si="2"/>
        <v>0</v>
      </c>
      <c r="J92" s="47">
        <f t="shared" si="3"/>
        <v>0</v>
      </c>
      <c r="K92">
        <v>2.2489999999999899</v>
      </c>
    </row>
    <row r="93" spans="1:11" x14ac:dyDescent="0.25">
      <c r="A93" s="96" t="s">
        <v>205</v>
      </c>
      <c r="B93" s="96" t="s">
        <v>206</v>
      </c>
      <c r="C93">
        <v>10</v>
      </c>
      <c r="D93" s="3">
        <v>13.778</v>
      </c>
      <c r="E93" s="3">
        <v>13.778</v>
      </c>
      <c r="F93" s="3">
        <v>13.778</v>
      </c>
      <c r="G93" s="3">
        <v>13.778</v>
      </c>
      <c r="H93" s="3">
        <v>13.778</v>
      </c>
      <c r="I93" s="46">
        <f t="shared" si="2"/>
        <v>0</v>
      </c>
      <c r="J93" s="47">
        <f t="shared" si="3"/>
        <v>0</v>
      </c>
      <c r="K93">
        <v>13.795</v>
      </c>
    </row>
    <row r="94" spans="1:11" x14ac:dyDescent="0.25">
      <c r="A94" s="96" t="s">
        <v>209</v>
      </c>
      <c r="B94" s="96" t="s">
        <v>210</v>
      </c>
      <c r="C94" s="43">
        <v>88</v>
      </c>
      <c r="D94" s="48"/>
      <c r="E94" s="48"/>
      <c r="F94" s="48"/>
      <c r="G94" s="48"/>
      <c r="H94" s="48"/>
      <c r="I94" s="44"/>
      <c r="J94" s="45"/>
      <c r="K94">
        <v>8.0000000000000002E-3</v>
      </c>
    </row>
    <row r="95" spans="1:11" x14ac:dyDescent="0.25">
      <c r="A95" s="96" t="s">
        <v>211</v>
      </c>
      <c r="B95" s="96" t="s">
        <v>212</v>
      </c>
      <c r="C95">
        <v>54</v>
      </c>
      <c r="D95" s="3">
        <v>0.79999999999999905</v>
      </c>
      <c r="E95" s="3">
        <v>0.79999999999999905</v>
      </c>
      <c r="F95" s="3">
        <v>0.79999999999999905</v>
      </c>
      <c r="G95" s="3">
        <v>0.79999999999999905</v>
      </c>
      <c r="H95" s="3">
        <v>0.79999999999999905</v>
      </c>
      <c r="I95" s="46">
        <f t="shared" si="2"/>
        <v>0</v>
      </c>
      <c r="J95" s="47">
        <f t="shared" si="3"/>
        <v>0</v>
      </c>
      <c r="K95">
        <v>0.79999999999999905</v>
      </c>
    </row>
    <row r="96" spans="1:11" x14ac:dyDescent="0.25">
      <c r="A96" s="96" t="s">
        <v>207</v>
      </c>
      <c r="B96" s="96" t="s">
        <v>208</v>
      </c>
      <c r="C96">
        <v>52</v>
      </c>
      <c r="D96" s="3">
        <v>0.18</v>
      </c>
      <c r="E96" s="3">
        <v>0.18</v>
      </c>
      <c r="F96" s="3">
        <v>0.18</v>
      </c>
      <c r="G96" s="3">
        <v>0.18</v>
      </c>
      <c r="H96" s="3">
        <v>0.18</v>
      </c>
      <c r="I96" s="46">
        <f t="shared" ref="I96:I159" si="4">MIN(D96:H96)-MAX(D96:H96)</f>
        <v>0</v>
      </c>
      <c r="J96" s="47">
        <f t="shared" ref="J96:J159" si="5">I96/D96</f>
        <v>0</v>
      </c>
      <c r="K96">
        <v>0.18</v>
      </c>
    </row>
    <row r="97" spans="1:11" x14ac:dyDescent="0.25">
      <c r="A97" s="96" t="s">
        <v>213</v>
      </c>
      <c r="B97" s="96" t="s">
        <v>214</v>
      </c>
      <c r="C97">
        <v>68</v>
      </c>
      <c r="D97" s="3">
        <v>0.91</v>
      </c>
      <c r="E97" s="3">
        <v>0.85299999999999998</v>
      </c>
      <c r="F97" s="3">
        <v>0.85299999999999998</v>
      </c>
      <c r="G97" s="3"/>
      <c r="H97" s="3"/>
      <c r="I97" s="24">
        <f t="shared" si="4"/>
        <v>-5.7000000000000051E-2</v>
      </c>
      <c r="J97" s="18">
        <f t="shared" si="5"/>
        <v>-6.2637362637362692E-2</v>
      </c>
      <c r="K97">
        <v>55.495999999999903</v>
      </c>
    </row>
    <row r="98" spans="1:11" x14ac:dyDescent="0.25">
      <c r="A98" s="97" t="s">
        <v>215</v>
      </c>
      <c r="B98" s="97" t="s">
        <v>216</v>
      </c>
      <c r="C98">
        <v>68</v>
      </c>
      <c r="D98" s="3">
        <v>2096.6679999999901</v>
      </c>
      <c r="E98" s="3">
        <v>2096.6679999999901</v>
      </c>
      <c r="F98" s="3">
        <v>2090.3449999999998</v>
      </c>
      <c r="G98" s="3">
        <v>2090.3449999999998</v>
      </c>
      <c r="H98" s="3">
        <v>2059.4609999999898</v>
      </c>
      <c r="I98" s="24">
        <f t="shared" si="4"/>
        <v>-37.207000000000335</v>
      </c>
      <c r="J98" s="18">
        <f t="shared" si="5"/>
        <v>-1.7745775678362292E-2</v>
      </c>
      <c r="K98">
        <v>2209.5119999999902</v>
      </c>
    </row>
    <row r="99" spans="1:11" x14ac:dyDescent="0.25">
      <c r="A99" s="97"/>
      <c r="B99" s="97"/>
      <c r="C99">
        <v>88</v>
      </c>
      <c r="D99" s="3">
        <v>0.54300000000000004</v>
      </c>
      <c r="E99" s="3">
        <v>0.53900000000000003</v>
      </c>
      <c r="F99" s="3">
        <v>0.53900000000000003</v>
      </c>
      <c r="G99" s="3">
        <v>0.53900000000000003</v>
      </c>
      <c r="H99" s="3">
        <v>0.53900000000000003</v>
      </c>
      <c r="I99" s="46">
        <f t="shared" si="4"/>
        <v>-4.0000000000000036E-3</v>
      </c>
      <c r="J99" s="47">
        <f t="shared" si="5"/>
        <v>-7.3664825046040579E-3</v>
      </c>
      <c r="K99">
        <v>0.80400000000000005</v>
      </c>
    </row>
    <row r="100" spans="1:11" x14ac:dyDescent="0.25">
      <c r="A100" s="96" t="s">
        <v>217</v>
      </c>
      <c r="B100" s="96" t="s">
        <v>218</v>
      </c>
      <c r="C100">
        <v>55</v>
      </c>
      <c r="D100" s="3">
        <v>13.978999999999999</v>
      </c>
      <c r="E100" s="3">
        <v>13.978999999999999</v>
      </c>
      <c r="F100" s="3">
        <v>13.186999999999999</v>
      </c>
      <c r="G100" s="3">
        <v>13.186999999999999</v>
      </c>
      <c r="H100" s="3">
        <v>13.186999999999999</v>
      </c>
      <c r="I100" s="24">
        <f t="shared" si="4"/>
        <v>-0.79199999999999982</v>
      </c>
      <c r="J100" s="18">
        <f t="shared" si="5"/>
        <v>-5.6656413191215386E-2</v>
      </c>
      <c r="K100">
        <v>31.648</v>
      </c>
    </row>
    <row r="101" spans="1:11" x14ac:dyDescent="0.25">
      <c r="A101" s="96" t="s">
        <v>219</v>
      </c>
      <c r="B101" s="96" t="s">
        <v>220</v>
      </c>
      <c r="C101">
        <v>68</v>
      </c>
      <c r="D101" s="3">
        <v>451.195999999999</v>
      </c>
      <c r="E101" s="3">
        <v>444.67500000000001</v>
      </c>
      <c r="F101" s="3">
        <v>432.96199999999902</v>
      </c>
      <c r="G101" s="3">
        <v>432.93999999999897</v>
      </c>
      <c r="H101" s="3">
        <v>424.12499999999898</v>
      </c>
      <c r="I101" s="24">
        <f t="shared" si="4"/>
        <v>-27.071000000000026</v>
      </c>
      <c r="J101" s="18">
        <f t="shared" si="5"/>
        <v>-5.999831558790434E-2</v>
      </c>
      <c r="K101">
        <v>615.74099999999805</v>
      </c>
    </row>
    <row r="102" spans="1:11" x14ac:dyDescent="0.25">
      <c r="A102" s="96" t="s">
        <v>223</v>
      </c>
      <c r="B102" s="96" t="s">
        <v>224</v>
      </c>
      <c r="C102">
        <v>67</v>
      </c>
      <c r="D102" s="3">
        <v>75.096000000000004</v>
      </c>
      <c r="E102" s="3">
        <v>74.988</v>
      </c>
      <c r="F102" s="3">
        <v>74.694999999999993</v>
      </c>
      <c r="G102" s="3">
        <v>74.387</v>
      </c>
      <c r="H102" s="3">
        <v>73.748000000000005</v>
      </c>
      <c r="I102" s="24">
        <f t="shared" si="4"/>
        <v>-1.347999999999999</v>
      </c>
      <c r="J102" s="18">
        <f t="shared" si="5"/>
        <v>-1.7950356876531359E-2</v>
      </c>
      <c r="K102">
        <v>104.818</v>
      </c>
    </row>
    <row r="103" spans="1:11" x14ac:dyDescent="0.25">
      <c r="A103" s="96" t="s">
        <v>225</v>
      </c>
      <c r="B103" s="96" t="s">
        <v>226</v>
      </c>
      <c r="C103">
        <v>55</v>
      </c>
      <c r="D103" s="3">
        <v>471.789999999999</v>
      </c>
      <c r="E103" s="3">
        <v>471.56299999999902</v>
      </c>
      <c r="F103" s="3">
        <v>469.796999999999</v>
      </c>
      <c r="G103" s="3">
        <v>469.28899999999902</v>
      </c>
      <c r="H103" s="3">
        <v>468.77099999999899</v>
      </c>
      <c r="I103" s="24">
        <f t="shared" si="4"/>
        <v>-3.0190000000000055</v>
      </c>
      <c r="J103" s="18">
        <f t="shared" si="5"/>
        <v>-6.3990334682804042E-3</v>
      </c>
      <c r="K103">
        <v>499.58199999999903</v>
      </c>
    </row>
    <row r="104" spans="1:11" x14ac:dyDescent="0.25">
      <c r="A104" s="97" t="s">
        <v>227</v>
      </c>
      <c r="B104" s="97" t="s">
        <v>228</v>
      </c>
      <c r="C104">
        <v>57</v>
      </c>
      <c r="D104" s="3">
        <v>1.4999999999999999E-2</v>
      </c>
      <c r="E104" s="3">
        <v>1.4999999999999999E-2</v>
      </c>
      <c r="F104" s="3">
        <v>1.4999999999999999E-2</v>
      </c>
      <c r="G104" s="3">
        <v>1.4999999999999999E-2</v>
      </c>
      <c r="H104" s="3">
        <v>1.4999999999999999E-2</v>
      </c>
      <c r="I104" s="46">
        <f t="shared" si="4"/>
        <v>0</v>
      </c>
      <c r="J104" s="47">
        <f t="shared" si="5"/>
        <v>0</v>
      </c>
      <c r="K104">
        <v>0.03</v>
      </c>
    </row>
    <row r="105" spans="1:11" x14ac:dyDescent="0.25">
      <c r="A105" s="97"/>
      <c r="B105" s="97"/>
      <c r="C105">
        <v>67</v>
      </c>
      <c r="D105" s="3">
        <v>171.96799999999999</v>
      </c>
      <c r="E105" s="3">
        <v>171.76499999999999</v>
      </c>
      <c r="F105" s="3">
        <v>166.953</v>
      </c>
      <c r="G105" s="3">
        <v>162.88800000000001</v>
      </c>
      <c r="H105" s="3">
        <v>147.12200000000001</v>
      </c>
      <c r="I105" s="24">
        <f t="shared" si="4"/>
        <v>-24.845999999999975</v>
      </c>
      <c r="J105" s="18">
        <f t="shared" si="5"/>
        <v>-0.14448036844063999</v>
      </c>
      <c r="K105">
        <v>257.15499999999901</v>
      </c>
    </row>
    <row r="106" spans="1:11" x14ac:dyDescent="0.25">
      <c r="A106" s="96" t="s">
        <v>229</v>
      </c>
      <c r="B106" s="96" t="s">
        <v>230</v>
      </c>
      <c r="C106">
        <v>67</v>
      </c>
      <c r="D106" s="3">
        <v>159.04499999999999</v>
      </c>
      <c r="E106" s="3">
        <v>157.30600000000001</v>
      </c>
      <c r="F106" s="3">
        <v>156.91499999999999</v>
      </c>
      <c r="G106" s="3">
        <v>151.148</v>
      </c>
      <c r="H106" s="3">
        <v>151.06399999999999</v>
      </c>
      <c r="I106" s="24">
        <f t="shared" si="4"/>
        <v>-7.9809999999999945</v>
      </c>
      <c r="J106" s="18">
        <f t="shared" si="5"/>
        <v>-5.0180766449746894E-2</v>
      </c>
      <c r="K106">
        <v>254.13799999999901</v>
      </c>
    </row>
    <row r="107" spans="1:11" x14ac:dyDescent="0.25">
      <c r="A107" s="97" t="s">
        <v>53</v>
      </c>
      <c r="B107" s="97" t="s">
        <v>231</v>
      </c>
      <c r="C107">
        <v>54</v>
      </c>
      <c r="D107" s="3">
        <v>2.1480000000000001</v>
      </c>
      <c r="E107" s="3">
        <v>2.1480000000000001</v>
      </c>
      <c r="F107" s="3">
        <v>2.1480000000000001</v>
      </c>
      <c r="G107" s="3">
        <v>2.1480000000000001</v>
      </c>
      <c r="H107" s="3">
        <v>2.1480000000000001</v>
      </c>
      <c r="I107" s="46">
        <f t="shared" si="4"/>
        <v>0</v>
      </c>
      <c r="J107" s="47">
        <f t="shared" si="5"/>
        <v>0</v>
      </c>
      <c r="K107">
        <v>3.6139999999999999</v>
      </c>
    </row>
    <row r="108" spans="1:11" x14ac:dyDescent="0.25">
      <c r="A108" s="97"/>
      <c r="B108" s="97"/>
      <c r="C108">
        <v>55</v>
      </c>
      <c r="D108" s="3">
        <v>120.153999999999</v>
      </c>
      <c r="E108" s="3">
        <v>120.02999999999901</v>
      </c>
      <c r="F108" s="3">
        <v>120.02999999999901</v>
      </c>
      <c r="G108" s="3">
        <v>120.02999999999901</v>
      </c>
      <c r="H108" s="3">
        <v>119.872999999999</v>
      </c>
      <c r="I108" s="24">
        <f t="shared" si="4"/>
        <v>-0.28100000000000591</v>
      </c>
      <c r="J108" s="18">
        <f t="shared" si="5"/>
        <v>-2.3386653794298003E-3</v>
      </c>
      <c r="K108">
        <v>123.451999999999</v>
      </c>
    </row>
    <row r="109" spans="1:11" x14ac:dyDescent="0.25">
      <c r="A109" s="96" t="s">
        <v>232</v>
      </c>
      <c r="B109" s="96" t="s">
        <v>233</v>
      </c>
      <c r="C109" s="43">
        <v>51</v>
      </c>
      <c r="D109" s="48"/>
      <c r="E109" s="48"/>
      <c r="F109" s="48"/>
      <c r="G109" s="48"/>
      <c r="H109" s="48"/>
      <c r="I109" s="44"/>
      <c r="J109" s="45"/>
      <c r="K109">
        <v>0.115</v>
      </c>
    </row>
    <row r="110" spans="1:11" x14ac:dyDescent="0.25">
      <c r="A110" s="96" t="s">
        <v>234</v>
      </c>
      <c r="B110" s="96" t="s">
        <v>235</v>
      </c>
      <c r="C110">
        <v>51</v>
      </c>
      <c r="D110" s="3">
        <v>0.29299999999999998</v>
      </c>
      <c r="E110" s="3">
        <v>0.29299999999999998</v>
      </c>
      <c r="F110" s="3">
        <v>0.29299999999999998</v>
      </c>
      <c r="G110" s="3">
        <v>0.29299999999999998</v>
      </c>
      <c r="H110" s="3">
        <v>0.29299999999999998</v>
      </c>
      <c r="I110" s="46">
        <f t="shared" si="4"/>
        <v>0</v>
      </c>
      <c r="J110" s="47">
        <f t="shared" si="5"/>
        <v>0</v>
      </c>
      <c r="K110">
        <v>0.73399999999999999</v>
      </c>
    </row>
    <row r="111" spans="1:11" x14ac:dyDescent="0.25">
      <c r="A111" s="97" t="s">
        <v>221</v>
      </c>
      <c r="B111" s="97" t="s">
        <v>222</v>
      </c>
      <c r="C111">
        <v>52</v>
      </c>
      <c r="D111" s="3">
        <v>10.493</v>
      </c>
      <c r="E111" s="3">
        <v>10.493</v>
      </c>
      <c r="F111" s="3">
        <v>10.409000000000001</v>
      </c>
      <c r="G111" s="3">
        <v>10.409000000000001</v>
      </c>
      <c r="H111" s="3">
        <v>10.304</v>
      </c>
      <c r="I111" s="24">
        <f t="shared" si="4"/>
        <v>-0.18900000000000006</v>
      </c>
      <c r="J111" s="18">
        <f t="shared" si="5"/>
        <v>-1.8012008005336897E-2</v>
      </c>
      <c r="K111">
        <v>11.74</v>
      </c>
    </row>
    <row r="112" spans="1:11" x14ac:dyDescent="0.25">
      <c r="A112" s="97"/>
      <c r="B112" s="97"/>
      <c r="C112">
        <v>88</v>
      </c>
      <c r="D112" s="3">
        <v>0.24099999999999999</v>
      </c>
      <c r="E112" s="3">
        <v>0.24099999999999999</v>
      </c>
      <c r="F112" s="3">
        <v>0.24099999999999999</v>
      </c>
      <c r="G112" s="3">
        <v>0.24099999999999999</v>
      </c>
      <c r="H112" s="3">
        <v>0.24099999999999999</v>
      </c>
      <c r="I112" s="46">
        <f t="shared" si="4"/>
        <v>0</v>
      </c>
      <c r="J112" s="47">
        <f t="shared" si="5"/>
        <v>0</v>
      </c>
      <c r="K112">
        <v>0.253</v>
      </c>
    </row>
    <row r="113" spans="1:11" x14ac:dyDescent="0.25">
      <c r="A113" s="96" t="s">
        <v>238</v>
      </c>
      <c r="B113" s="96" t="s">
        <v>239</v>
      </c>
      <c r="C113">
        <v>52</v>
      </c>
      <c r="D113" s="3">
        <v>3.0169999999999901</v>
      </c>
      <c r="E113" s="3">
        <v>3.0169999999999901</v>
      </c>
      <c r="F113" s="3">
        <v>3.0169999999999901</v>
      </c>
      <c r="G113" s="3">
        <v>3.0089999999999901</v>
      </c>
      <c r="H113" s="3">
        <v>3.0089999999999901</v>
      </c>
      <c r="I113" s="24">
        <f t="shared" si="4"/>
        <v>-8.0000000000000071E-3</v>
      </c>
      <c r="J113" s="18">
        <f t="shared" si="5"/>
        <v>-2.6516407026847973E-3</v>
      </c>
      <c r="K113">
        <v>5.62699999999999</v>
      </c>
    </row>
    <row r="114" spans="1:11" x14ac:dyDescent="0.25">
      <c r="A114" s="96" t="s">
        <v>236</v>
      </c>
      <c r="B114" s="96" t="s">
        <v>237</v>
      </c>
      <c r="C114">
        <v>51</v>
      </c>
      <c r="D114" s="3">
        <v>209.233</v>
      </c>
      <c r="E114" s="3">
        <v>206.24</v>
      </c>
      <c r="F114" s="3">
        <v>206.24</v>
      </c>
      <c r="G114" s="3">
        <v>206.21299999999999</v>
      </c>
      <c r="H114" s="3">
        <v>206.21299999999999</v>
      </c>
      <c r="I114" s="24">
        <f t="shared" si="4"/>
        <v>-3.0200000000000102</v>
      </c>
      <c r="J114" s="18">
        <f t="shared" si="5"/>
        <v>-1.4433669641022258E-2</v>
      </c>
      <c r="K114">
        <v>405.27999999999901</v>
      </c>
    </row>
    <row r="115" spans="1:11" x14ac:dyDescent="0.25">
      <c r="A115" s="96" t="s">
        <v>240</v>
      </c>
      <c r="B115" s="96" t="s">
        <v>241</v>
      </c>
      <c r="C115">
        <v>52</v>
      </c>
      <c r="D115" s="3">
        <v>5.1079999999999997</v>
      </c>
      <c r="E115" s="3">
        <v>5.1079999999999997</v>
      </c>
      <c r="F115" s="3">
        <v>5.1079999999999997</v>
      </c>
      <c r="G115" s="3">
        <v>5.1079999999999997</v>
      </c>
      <c r="H115" s="3">
        <v>5.093</v>
      </c>
      <c r="I115" s="24">
        <f t="shared" si="4"/>
        <v>-1.499999999999968E-2</v>
      </c>
      <c r="J115" s="18">
        <f t="shared" si="5"/>
        <v>-2.9365700861393269E-3</v>
      </c>
      <c r="K115">
        <v>8.3559999999999892</v>
      </c>
    </row>
    <row r="116" spans="1:11" x14ac:dyDescent="0.25">
      <c r="A116" s="96" t="s">
        <v>242</v>
      </c>
      <c r="B116" s="96" t="s">
        <v>243</v>
      </c>
      <c r="C116" s="43">
        <v>51</v>
      </c>
      <c r="D116" s="48"/>
      <c r="E116" s="48"/>
      <c r="F116" s="48"/>
      <c r="G116" s="48"/>
      <c r="H116" s="48"/>
      <c r="I116" s="44"/>
      <c r="J116" s="45"/>
      <c r="K116">
        <v>4.2079999999999904</v>
      </c>
    </row>
    <row r="117" spans="1:11" x14ac:dyDescent="0.25">
      <c r="A117" s="96" t="s">
        <v>246</v>
      </c>
      <c r="B117" s="96" t="s">
        <v>247</v>
      </c>
      <c r="C117">
        <v>55</v>
      </c>
      <c r="D117" s="3">
        <v>37.594999999999999</v>
      </c>
      <c r="E117" s="3">
        <v>37.085999999999999</v>
      </c>
      <c r="F117" s="3">
        <v>36.461999999999897</v>
      </c>
      <c r="G117" s="3">
        <v>36.461999999999897</v>
      </c>
      <c r="H117" s="3">
        <v>36.461999999999897</v>
      </c>
      <c r="I117" s="24">
        <f t="shared" si="4"/>
        <v>-1.1330000000001021</v>
      </c>
      <c r="J117" s="18">
        <f t="shared" si="5"/>
        <v>-3.0136986301372581E-2</v>
      </c>
      <c r="K117">
        <v>62.8</v>
      </c>
    </row>
    <row r="118" spans="1:11" x14ac:dyDescent="0.25">
      <c r="A118" s="96" t="s">
        <v>248</v>
      </c>
      <c r="B118" s="96" t="s">
        <v>249</v>
      </c>
      <c r="C118">
        <v>8</v>
      </c>
      <c r="D118" s="3">
        <v>1.0369999999999999</v>
      </c>
      <c r="E118" s="3">
        <v>1.0369999999999999</v>
      </c>
      <c r="F118" s="3">
        <v>1.0369999999999999</v>
      </c>
      <c r="G118" s="3">
        <v>1.0369999999999999</v>
      </c>
      <c r="H118" s="3">
        <v>1.0369999999999999</v>
      </c>
      <c r="I118" s="46">
        <f t="shared" si="4"/>
        <v>0</v>
      </c>
      <c r="J118" s="47">
        <f t="shared" si="5"/>
        <v>0</v>
      </c>
      <c r="K118">
        <v>1.0369999999999999</v>
      </c>
    </row>
    <row r="119" spans="1:11" x14ac:dyDescent="0.25">
      <c r="A119" s="97" t="s">
        <v>254</v>
      </c>
      <c r="B119" s="97" t="s">
        <v>255</v>
      </c>
      <c r="C119">
        <v>10</v>
      </c>
      <c r="D119" s="3">
        <v>23.66</v>
      </c>
      <c r="E119" s="3">
        <v>23.66</v>
      </c>
      <c r="F119" s="3">
        <v>23.66</v>
      </c>
      <c r="G119" s="3">
        <v>23.66</v>
      </c>
      <c r="H119" s="3">
        <v>23.66</v>
      </c>
      <c r="I119" s="46">
        <f t="shared" si="4"/>
        <v>0</v>
      </c>
      <c r="J119" s="47">
        <f t="shared" si="5"/>
        <v>0</v>
      </c>
      <c r="K119">
        <v>36.881999999999998</v>
      </c>
    </row>
    <row r="120" spans="1:11" x14ac:dyDescent="0.25">
      <c r="A120" s="97"/>
      <c r="B120" s="97"/>
      <c r="C120">
        <v>51</v>
      </c>
      <c r="D120" s="3">
        <v>21.806000000000001</v>
      </c>
      <c r="E120" s="3">
        <v>21.747</v>
      </c>
      <c r="F120" s="3">
        <v>21.747</v>
      </c>
      <c r="G120" s="3">
        <v>21.747</v>
      </c>
      <c r="H120" s="3">
        <v>21.747</v>
      </c>
      <c r="I120" s="24">
        <f t="shared" si="4"/>
        <v>-5.9000000000001052E-2</v>
      </c>
      <c r="J120" s="18">
        <f t="shared" si="5"/>
        <v>-2.7056773365129344E-3</v>
      </c>
      <c r="K120">
        <v>47.856000000000002</v>
      </c>
    </row>
    <row r="121" spans="1:11" x14ac:dyDescent="0.25">
      <c r="A121" s="96" t="s">
        <v>256</v>
      </c>
      <c r="B121" s="96" t="s">
        <v>257</v>
      </c>
      <c r="C121">
        <v>10</v>
      </c>
      <c r="D121" s="3">
        <v>14.183999999999999</v>
      </c>
      <c r="E121" s="3">
        <v>14.183999999999999</v>
      </c>
      <c r="F121" s="3">
        <v>14.183999999999999</v>
      </c>
      <c r="G121" s="3">
        <v>14.183999999999999</v>
      </c>
      <c r="H121" s="3">
        <v>14.183999999999999</v>
      </c>
      <c r="I121" s="46">
        <f t="shared" si="4"/>
        <v>0</v>
      </c>
      <c r="J121" s="47">
        <f t="shared" si="5"/>
        <v>0</v>
      </c>
      <c r="K121">
        <v>14.6459999999999</v>
      </c>
    </row>
    <row r="122" spans="1:11" x14ac:dyDescent="0.25">
      <c r="A122" s="96" t="s">
        <v>258</v>
      </c>
      <c r="B122" s="96" t="s">
        <v>259</v>
      </c>
      <c r="C122">
        <v>51</v>
      </c>
      <c r="D122" s="3">
        <v>4.0810000000000004</v>
      </c>
      <c r="E122" s="3">
        <v>4.0810000000000004</v>
      </c>
      <c r="F122" s="3">
        <v>4.0810000000000004</v>
      </c>
      <c r="G122" s="3">
        <v>4.0810000000000004</v>
      </c>
      <c r="H122" s="3">
        <v>4.0810000000000004</v>
      </c>
      <c r="I122" s="46">
        <f t="shared" si="4"/>
        <v>0</v>
      </c>
      <c r="J122" s="47">
        <f t="shared" si="5"/>
        <v>0</v>
      </c>
      <c r="K122">
        <v>18.396999999999998</v>
      </c>
    </row>
    <row r="123" spans="1:11" x14ac:dyDescent="0.25">
      <c r="A123" s="97" t="s">
        <v>57</v>
      </c>
      <c r="B123" s="97" t="s">
        <v>250</v>
      </c>
      <c r="C123">
        <v>54</v>
      </c>
      <c r="D123" s="3">
        <v>17.425999999999998</v>
      </c>
      <c r="E123" s="3">
        <v>17.425999999999998</v>
      </c>
      <c r="F123" s="3">
        <v>17.425999999999998</v>
      </c>
      <c r="G123" s="3">
        <v>17.425999999999998</v>
      </c>
      <c r="H123" s="3">
        <v>17.256</v>
      </c>
      <c r="I123" s="24">
        <f t="shared" si="4"/>
        <v>-0.16999999999999815</v>
      </c>
      <c r="J123" s="18">
        <f t="shared" si="5"/>
        <v>-9.7555377022838386E-3</v>
      </c>
      <c r="K123">
        <v>52.832000000000001</v>
      </c>
    </row>
    <row r="124" spans="1:11" x14ac:dyDescent="0.25">
      <c r="A124" s="97"/>
      <c r="B124" s="97"/>
      <c r="C124">
        <v>55</v>
      </c>
      <c r="D124" s="3">
        <v>7.7690000000000001</v>
      </c>
      <c r="E124" s="3">
        <v>7.7690000000000001</v>
      </c>
      <c r="F124" s="3">
        <v>7.7690000000000001</v>
      </c>
      <c r="G124" s="3">
        <v>7.7690000000000001</v>
      </c>
      <c r="H124" s="3">
        <v>7.7690000000000001</v>
      </c>
      <c r="I124" s="46">
        <f t="shared" si="4"/>
        <v>0</v>
      </c>
      <c r="J124" s="47">
        <f t="shared" si="5"/>
        <v>0</v>
      </c>
      <c r="K124">
        <v>30.117000000000001</v>
      </c>
    </row>
    <row r="125" spans="1:11" x14ac:dyDescent="0.25">
      <c r="A125" s="96" t="s">
        <v>251</v>
      </c>
      <c r="B125" s="96" t="s">
        <v>252</v>
      </c>
      <c r="C125">
        <v>10</v>
      </c>
      <c r="D125" s="3">
        <v>1.972</v>
      </c>
      <c r="E125" s="3">
        <v>1.972</v>
      </c>
      <c r="F125" s="3">
        <v>1.9710000000000001</v>
      </c>
      <c r="G125" s="3">
        <v>1.96</v>
      </c>
      <c r="H125" s="3">
        <v>1.96</v>
      </c>
      <c r="I125" s="24">
        <f t="shared" si="4"/>
        <v>-1.2000000000000011E-2</v>
      </c>
      <c r="J125" s="18">
        <f t="shared" si="5"/>
        <v>-6.0851926977687678E-3</v>
      </c>
      <c r="K125">
        <v>5.8520000000000003</v>
      </c>
    </row>
    <row r="126" spans="1:11" x14ac:dyDescent="0.25">
      <c r="A126" s="96" t="s">
        <v>83</v>
      </c>
      <c r="B126" s="96" t="s">
        <v>253</v>
      </c>
      <c r="C126">
        <v>57</v>
      </c>
      <c r="D126" s="3">
        <v>5.2329999999999997</v>
      </c>
      <c r="E126" s="3">
        <v>5.2329999999999997</v>
      </c>
      <c r="F126" s="3">
        <v>5.2329999999999997</v>
      </c>
      <c r="G126" s="3">
        <v>4.5270000000000001</v>
      </c>
      <c r="H126" s="3">
        <v>4.5270000000000001</v>
      </c>
      <c r="I126" s="24">
        <f t="shared" si="4"/>
        <v>-0.70599999999999952</v>
      </c>
      <c r="J126" s="18">
        <f t="shared" si="5"/>
        <v>-0.13491305178673793</v>
      </c>
      <c r="K126">
        <v>22.07</v>
      </c>
    </row>
    <row r="127" spans="1:11" x14ac:dyDescent="0.25">
      <c r="A127" s="96" t="s">
        <v>244</v>
      </c>
      <c r="B127" s="96" t="s">
        <v>245</v>
      </c>
      <c r="C127">
        <v>57</v>
      </c>
      <c r="D127" s="3">
        <v>19.055</v>
      </c>
      <c r="E127" s="3">
        <v>18.878</v>
      </c>
      <c r="F127" s="3">
        <v>18.878</v>
      </c>
      <c r="G127" s="3">
        <v>18.878</v>
      </c>
      <c r="H127" s="3">
        <v>18.878</v>
      </c>
      <c r="I127" s="24">
        <f t="shared" si="4"/>
        <v>-0.1769999999999996</v>
      </c>
      <c r="J127" s="18">
        <f t="shared" si="5"/>
        <v>-9.2889005510364518E-3</v>
      </c>
      <c r="K127">
        <v>19.059000000000001</v>
      </c>
    </row>
    <row r="128" spans="1:11" x14ac:dyDescent="0.25">
      <c r="A128" s="96" t="s">
        <v>260</v>
      </c>
      <c r="B128" s="96" t="s">
        <v>261</v>
      </c>
      <c r="C128">
        <v>51</v>
      </c>
      <c r="D128" s="3">
        <v>1.819</v>
      </c>
      <c r="E128" s="3">
        <v>1.819</v>
      </c>
      <c r="F128" s="3">
        <v>1.819</v>
      </c>
      <c r="G128" s="3">
        <v>1.819</v>
      </c>
      <c r="H128" s="3">
        <v>1.819</v>
      </c>
      <c r="I128" s="46">
        <f t="shared" si="4"/>
        <v>0</v>
      </c>
      <c r="J128" s="47">
        <f t="shared" si="5"/>
        <v>0</v>
      </c>
      <c r="K128">
        <v>11.0449999999999</v>
      </c>
    </row>
    <row r="129" spans="1:11" x14ac:dyDescent="0.25">
      <c r="A129" s="96" t="s">
        <v>262</v>
      </c>
      <c r="B129" s="96" t="s">
        <v>263</v>
      </c>
      <c r="C129">
        <v>52</v>
      </c>
      <c r="D129" s="3">
        <v>64.540999999999997</v>
      </c>
      <c r="E129" s="3">
        <v>64.540999999999997</v>
      </c>
      <c r="F129" s="3">
        <v>57.863999999999997</v>
      </c>
      <c r="G129" s="3">
        <v>57.863999999999997</v>
      </c>
      <c r="H129" s="3">
        <v>57.863999999999997</v>
      </c>
      <c r="I129" s="24">
        <f t="shared" si="4"/>
        <v>-6.6769999999999996</v>
      </c>
      <c r="J129" s="18">
        <f t="shared" si="5"/>
        <v>-0.10345361863001813</v>
      </c>
      <c r="K129">
        <v>77.509999999999906</v>
      </c>
    </row>
    <row r="130" spans="1:11" x14ac:dyDescent="0.25">
      <c r="A130" s="96" t="s">
        <v>264</v>
      </c>
      <c r="B130" s="96" t="s">
        <v>265</v>
      </c>
      <c r="C130">
        <v>52</v>
      </c>
      <c r="D130" s="3">
        <v>11.6779999999999</v>
      </c>
      <c r="E130" s="3">
        <v>11.6779999999999</v>
      </c>
      <c r="F130" s="3">
        <v>11.6779999999999</v>
      </c>
      <c r="G130" s="3">
        <v>11.6779999999999</v>
      </c>
      <c r="H130" s="3">
        <v>11.6779999999999</v>
      </c>
      <c r="I130" s="46">
        <f t="shared" si="4"/>
        <v>0</v>
      </c>
      <c r="J130" s="47">
        <f t="shared" si="5"/>
        <v>0</v>
      </c>
      <c r="K130">
        <v>31.216000000000001</v>
      </c>
    </row>
    <row r="131" spans="1:11" x14ac:dyDescent="0.25">
      <c r="A131" s="96" t="s">
        <v>266</v>
      </c>
      <c r="B131" s="96" t="s">
        <v>267</v>
      </c>
      <c r="C131">
        <v>52</v>
      </c>
      <c r="D131" s="3">
        <v>1.671</v>
      </c>
      <c r="E131" s="3">
        <v>1.671</v>
      </c>
      <c r="F131" s="3">
        <v>1.671</v>
      </c>
      <c r="G131" s="3">
        <v>1.671</v>
      </c>
      <c r="H131" s="3">
        <v>1.671</v>
      </c>
      <c r="I131" s="46">
        <f t="shared" si="4"/>
        <v>0</v>
      </c>
      <c r="J131" s="47">
        <f t="shared" si="5"/>
        <v>0</v>
      </c>
      <c r="K131">
        <v>5.27</v>
      </c>
    </row>
    <row r="132" spans="1:11" x14ac:dyDescent="0.25">
      <c r="A132" s="96" t="s">
        <v>268</v>
      </c>
      <c r="B132" s="96" t="s">
        <v>269</v>
      </c>
      <c r="C132">
        <v>88</v>
      </c>
      <c r="D132" s="3">
        <v>3.4550000000000001</v>
      </c>
      <c r="E132" s="3">
        <v>3.4550000000000001</v>
      </c>
      <c r="F132" s="3">
        <v>0.96399999999999997</v>
      </c>
      <c r="G132" s="3">
        <v>0.96399999999999997</v>
      </c>
      <c r="H132" s="3">
        <v>0.96399999999999997</v>
      </c>
      <c r="I132" s="24">
        <f t="shared" si="4"/>
        <v>-2.4910000000000001</v>
      </c>
      <c r="J132" s="18">
        <f t="shared" si="5"/>
        <v>-0.72098408104196821</v>
      </c>
      <c r="K132">
        <v>3.4550000000000001</v>
      </c>
    </row>
    <row r="133" spans="1:11" x14ac:dyDescent="0.25">
      <c r="A133" s="97" t="s">
        <v>270</v>
      </c>
      <c r="B133" s="97" t="s">
        <v>271</v>
      </c>
      <c r="C133">
        <v>68</v>
      </c>
      <c r="D133" s="3">
        <v>9.4E-2</v>
      </c>
      <c r="E133" s="3">
        <v>9.4E-2</v>
      </c>
      <c r="F133" s="3">
        <v>9.4E-2</v>
      </c>
      <c r="G133" s="3">
        <v>9.4E-2</v>
      </c>
      <c r="H133" s="3">
        <v>9.4E-2</v>
      </c>
      <c r="I133" s="46">
        <f t="shared" si="4"/>
        <v>0</v>
      </c>
      <c r="J133" s="47">
        <f t="shared" si="5"/>
        <v>0</v>
      </c>
      <c r="K133">
        <v>0.14499999999999999</v>
      </c>
    </row>
    <row r="134" spans="1:11" x14ac:dyDescent="0.25">
      <c r="A134" s="97"/>
      <c r="B134" s="97"/>
      <c r="C134">
        <v>88</v>
      </c>
      <c r="D134" s="3">
        <v>11.379</v>
      </c>
      <c r="E134" s="3">
        <v>11.379</v>
      </c>
      <c r="F134" s="3">
        <v>11.379</v>
      </c>
      <c r="G134" s="3">
        <v>11.379</v>
      </c>
      <c r="H134" s="3">
        <v>11.379</v>
      </c>
      <c r="I134" s="46">
        <f t="shared" si="4"/>
        <v>0</v>
      </c>
      <c r="J134" s="47">
        <f t="shared" si="5"/>
        <v>0</v>
      </c>
      <c r="K134">
        <v>11.379</v>
      </c>
    </row>
    <row r="135" spans="1:11" x14ac:dyDescent="0.25">
      <c r="A135" s="96" t="s">
        <v>272</v>
      </c>
      <c r="B135" s="96" t="s">
        <v>273</v>
      </c>
      <c r="C135">
        <v>8</v>
      </c>
      <c r="D135" s="3">
        <v>13.341999999999899</v>
      </c>
      <c r="E135" s="3">
        <v>13.341999999999899</v>
      </c>
      <c r="F135" s="3">
        <v>13.3269999999999</v>
      </c>
      <c r="G135" s="3">
        <v>13.3089999999999</v>
      </c>
      <c r="H135" s="3">
        <v>13.3089999999999</v>
      </c>
      <c r="I135" s="24">
        <f t="shared" si="4"/>
        <v>-3.2999999999999474E-2</v>
      </c>
      <c r="J135" s="18">
        <f t="shared" si="5"/>
        <v>-2.4733922950082241E-3</v>
      </c>
      <c r="K135">
        <v>14.2189999999999</v>
      </c>
    </row>
    <row r="136" spans="1:11" x14ac:dyDescent="0.25">
      <c r="A136" s="96" t="s">
        <v>274</v>
      </c>
      <c r="B136" s="96" t="s">
        <v>275</v>
      </c>
      <c r="C136">
        <v>88</v>
      </c>
      <c r="D136" s="3">
        <v>0.27600000000000002</v>
      </c>
      <c r="E136" s="3">
        <v>0.27600000000000002</v>
      </c>
      <c r="F136" s="3">
        <v>0.14099999999999999</v>
      </c>
      <c r="G136" s="3">
        <v>0.14099999999999999</v>
      </c>
      <c r="H136" s="3">
        <v>0.105</v>
      </c>
      <c r="I136" s="24">
        <f t="shared" si="4"/>
        <v>-0.17100000000000004</v>
      </c>
      <c r="J136" s="18">
        <f t="shared" si="5"/>
        <v>-0.61956521739130443</v>
      </c>
      <c r="K136">
        <v>0.316</v>
      </c>
    </row>
    <row r="137" spans="1:11" x14ac:dyDescent="0.25">
      <c r="A137" s="96" t="s">
        <v>276</v>
      </c>
      <c r="B137" s="96" t="s">
        <v>277</v>
      </c>
      <c r="C137">
        <v>67</v>
      </c>
      <c r="D137" s="3">
        <v>163.47399999999999</v>
      </c>
      <c r="E137" s="3">
        <v>163.47399999999999</v>
      </c>
      <c r="F137" s="3">
        <v>162.911</v>
      </c>
      <c r="G137" s="3">
        <v>161.63199999999901</v>
      </c>
      <c r="H137" s="3">
        <v>143.04899999999901</v>
      </c>
      <c r="I137" s="24">
        <f t="shared" si="4"/>
        <v>-20.425000000000978</v>
      </c>
      <c r="J137" s="18">
        <f t="shared" si="5"/>
        <v>-0.12494341607840377</v>
      </c>
      <c r="K137">
        <v>238.06100000000001</v>
      </c>
    </row>
    <row r="138" spans="1:11" x14ac:dyDescent="0.25">
      <c r="A138" s="97" t="s">
        <v>278</v>
      </c>
      <c r="B138" s="97" t="s">
        <v>279</v>
      </c>
      <c r="C138" s="43">
        <v>68</v>
      </c>
      <c r="D138" s="48">
        <v>0</v>
      </c>
      <c r="E138" s="48">
        <v>0</v>
      </c>
      <c r="F138" s="48">
        <v>0</v>
      </c>
      <c r="G138" s="48">
        <v>0</v>
      </c>
      <c r="H138" s="48">
        <v>0</v>
      </c>
      <c r="I138" s="44"/>
      <c r="J138" s="45"/>
      <c r="K138">
        <v>0</v>
      </c>
    </row>
    <row r="139" spans="1:11" x14ac:dyDescent="0.25">
      <c r="A139" s="97"/>
      <c r="B139" s="97"/>
      <c r="C139">
        <v>88</v>
      </c>
      <c r="D139" s="3">
        <v>15.819000000000001</v>
      </c>
      <c r="E139" s="3">
        <v>15.819000000000001</v>
      </c>
      <c r="F139" s="3">
        <v>15.819000000000001</v>
      </c>
      <c r="G139" s="3">
        <v>15.819000000000001</v>
      </c>
      <c r="H139" s="3">
        <v>15.819000000000001</v>
      </c>
      <c r="I139" s="46">
        <f t="shared" si="4"/>
        <v>0</v>
      </c>
      <c r="J139" s="47">
        <f t="shared" si="5"/>
        <v>0</v>
      </c>
      <c r="K139">
        <v>18.832000000000001</v>
      </c>
    </row>
    <row r="140" spans="1:11" x14ac:dyDescent="0.25">
      <c r="A140" s="96" t="s">
        <v>284</v>
      </c>
      <c r="B140" s="96" t="s">
        <v>285</v>
      </c>
      <c r="C140">
        <v>67</v>
      </c>
      <c r="D140" s="3">
        <v>295.69400000000002</v>
      </c>
      <c r="E140" s="3">
        <v>290.98099999999999</v>
      </c>
      <c r="F140" s="3">
        <v>290.964</v>
      </c>
      <c r="G140" s="3">
        <v>290.60300000000001</v>
      </c>
      <c r="H140" s="3">
        <v>290.24200000000002</v>
      </c>
      <c r="I140" s="24">
        <f t="shared" si="4"/>
        <v>-5.4519999999999982</v>
      </c>
      <c r="J140" s="18">
        <f t="shared" si="5"/>
        <v>-1.8437979803445446E-2</v>
      </c>
      <c r="K140">
        <v>404.28299999999899</v>
      </c>
    </row>
    <row r="141" spans="1:11" x14ac:dyDescent="0.25">
      <c r="A141" s="96" t="s">
        <v>286</v>
      </c>
      <c r="B141" s="96" t="s">
        <v>287</v>
      </c>
      <c r="C141">
        <v>51</v>
      </c>
      <c r="D141" s="3">
        <v>1.4829999999999901</v>
      </c>
      <c r="E141" s="3">
        <v>1.4829999999999901</v>
      </c>
      <c r="F141" s="3">
        <v>1.4689999999999901</v>
      </c>
      <c r="G141" s="3">
        <v>1.4689999999999901</v>
      </c>
      <c r="H141" s="3">
        <v>1.4689999999999901</v>
      </c>
      <c r="I141" s="24">
        <f t="shared" si="4"/>
        <v>-1.4000000000000012E-2</v>
      </c>
      <c r="J141" s="18">
        <f t="shared" si="5"/>
        <v>-9.4403236682401252E-3</v>
      </c>
      <c r="K141">
        <v>27.016999999999999</v>
      </c>
    </row>
    <row r="142" spans="1:11" x14ac:dyDescent="0.25">
      <c r="A142" s="96" t="s">
        <v>280</v>
      </c>
      <c r="B142" s="96" t="s">
        <v>281</v>
      </c>
      <c r="C142">
        <v>51</v>
      </c>
      <c r="D142" s="3">
        <v>18.326999999999899</v>
      </c>
      <c r="E142" s="3">
        <v>18.326999999999899</v>
      </c>
      <c r="F142" s="3">
        <v>18.326999999999899</v>
      </c>
      <c r="G142" s="3">
        <v>18.296999999999901</v>
      </c>
      <c r="H142" s="3">
        <v>18.172999999999998</v>
      </c>
      <c r="I142" s="24">
        <f t="shared" si="4"/>
        <v>-0.15399999999990044</v>
      </c>
      <c r="J142" s="18">
        <f t="shared" si="5"/>
        <v>-8.4029028209691332E-3</v>
      </c>
      <c r="K142">
        <v>24.947999999999901</v>
      </c>
    </row>
    <row r="143" spans="1:11" x14ac:dyDescent="0.25">
      <c r="A143" s="96" t="s">
        <v>282</v>
      </c>
      <c r="B143" s="96" t="s">
        <v>283</v>
      </c>
      <c r="C143">
        <v>8</v>
      </c>
      <c r="D143" s="3">
        <v>4.7E-2</v>
      </c>
      <c r="E143" s="3">
        <v>4.7E-2</v>
      </c>
      <c r="F143" s="3">
        <v>4.7E-2</v>
      </c>
      <c r="G143" s="3">
        <v>4.7E-2</v>
      </c>
      <c r="H143" s="3">
        <v>4.7E-2</v>
      </c>
      <c r="I143" s="46">
        <f t="shared" si="4"/>
        <v>0</v>
      </c>
      <c r="J143" s="47">
        <f t="shared" si="5"/>
        <v>0</v>
      </c>
      <c r="K143">
        <v>4.7E-2</v>
      </c>
    </row>
    <row r="144" spans="1:11" x14ac:dyDescent="0.25">
      <c r="A144" s="96" t="s">
        <v>288</v>
      </c>
      <c r="B144" s="96" t="s">
        <v>289</v>
      </c>
      <c r="C144">
        <v>88</v>
      </c>
      <c r="D144" s="3">
        <v>47.783000000000001</v>
      </c>
      <c r="E144" s="3">
        <v>47.783000000000001</v>
      </c>
      <c r="F144" s="3">
        <v>47.71</v>
      </c>
      <c r="G144" s="3">
        <v>47.71</v>
      </c>
      <c r="H144" s="3">
        <v>47.71</v>
      </c>
      <c r="I144" s="24">
        <f t="shared" si="4"/>
        <v>-7.3000000000000398E-2</v>
      </c>
      <c r="J144" s="18">
        <f t="shared" si="5"/>
        <v>-1.5277399912102714E-3</v>
      </c>
      <c r="K144">
        <v>54.707000000000001</v>
      </c>
    </row>
    <row r="145" spans="1:11" x14ac:dyDescent="0.25">
      <c r="A145" s="96" t="s">
        <v>290</v>
      </c>
      <c r="B145" s="96" t="s">
        <v>291</v>
      </c>
      <c r="C145">
        <v>57</v>
      </c>
      <c r="D145" s="3">
        <v>0.185</v>
      </c>
      <c r="E145" s="3">
        <v>0.185</v>
      </c>
      <c r="F145" s="3">
        <v>0.185</v>
      </c>
      <c r="G145" s="3">
        <v>0.185</v>
      </c>
      <c r="H145" s="3">
        <v>0.185</v>
      </c>
      <c r="I145" s="46">
        <f t="shared" si="4"/>
        <v>0</v>
      </c>
      <c r="J145" s="47">
        <f t="shared" si="5"/>
        <v>0</v>
      </c>
      <c r="K145">
        <v>2.7690000000000001</v>
      </c>
    </row>
    <row r="146" spans="1:11" x14ac:dyDescent="0.25">
      <c r="A146" s="96" t="s">
        <v>292</v>
      </c>
      <c r="B146" s="96" t="s">
        <v>293</v>
      </c>
      <c r="C146">
        <v>52</v>
      </c>
      <c r="D146" s="3">
        <v>9.7370000000000001</v>
      </c>
      <c r="E146" s="3">
        <v>9.6319999999999997</v>
      </c>
      <c r="F146" s="3">
        <v>9.6319999999999997</v>
      </c>
      <c r="G146" s="3">
        <v>9.4350000000000005</v>
      </c>
      <c r="H146" s="3">
        <v>9.4350000000000005</v>
      </c>
      <c r="I146" s="24">
        <f t="shared" si="4"/>
        <v>-0.3019999999999996</v>
      </c>
      <c r="J146" s="18">
        <f t="shared" si="5"/>
        <v>-3.1015713258703871E-2</v>
      </c>
      <c r="K146">
        <v>12.781000000000001</v>
      </c>
    </row>
    <row r="147" spans="1:11" x14ac:dyDescent="0.25">
      <c r="A147" s="96" t="s">
        <v>355</v>
      </c>
      <c r="B147" s="96" t="s">
        <v>356</v>
      </c>
      <c r="C147">
        <v>51</v>
      </c>
      <c r="D147" s="3">
        <v>0.46</v>
      </c>
      <c r="E147" s="3">
        <v>0.46</v>
      </c>
      <c r="F147" s="3">
        <v>0.46</v>
      </c>
      <c r="G147" s="3">
        <v>0.46</v>
      </c>
      <c r="H147" s="3">
        <v>0.46</v>
      </c>
      <c r="I147" s="46">
        <f t="shared" si="4"/>
        <v>0</v>
      </c>
      <c r="J147" s="47">
        <f t="shared" si="5"/>
        <v>0</v>
      </c>
      <c r="K147">
        <v>1.74999999999999</v>
      </c>
    </row>
    <row r="148" spans="1:11" x14ac:dyDescent="0.25">
      <c r="A148" s="96" t="s">
        <v>294</v>
      </c>
      <c r="B148" s="96" t="s">
        <v>295</v>
      </c>
      <c r="C148">
        <v>52</v>
      </c>
      <c r="D148" s="3">
        <v>0</v>
      </c>
      <c r="E148" s="3">
        <v>0</v>
      </c>
      <c r="F148" s="3">
        <v>0</v>
      </c>
      <c r="G148" s="3">
        <v>0</v>
      </c>
      <c r="H148" s="3">
        <v>0</v>
      </c>
      <c r="I148" s="24"/>
      <c r="J148" s="18"/>
      <c r="K148">
        <v>0</v>
      </c>
    </row>
    <row r="149" spans="1:11" x14ac:dyDescent="0.25">
      <c r="A149" s="96" t="s">
        <v>296</v>
      </c>
      <c r="B149" s="96" t="s">
        <v>297</v>
      </c>
      <c r="C149">
        <v>10</v>
      </c>
      <c r="D149" s="3">
        <v>10.840999999999999</v>
      </c>
      <c r="E149" s="3">
        <v>10.840999999999999</v>
      </c>
      <c r="F149" s="3">
        <v>10.840999999999999</v>
      </c>
      <c r="G149" s="3">
        <v>10.840999999999999</v>
      </c>
      <c r="H149" s="3">
        <v>10.840999999999999</v>
      </c>
      <c r="I149" s="46">
        <f t="shared" si="4"/>
        <v>0</v>
      </c>
      <c r="J149" s="47">
        <f t="shared" si="5"/>
        <v>0</v>
      </c>
      <c r="K149">
        <v>10.841999999999899</v>
      </c>
    </row>
    <row r="150" spans="1:11" x14ac:dyDescent="0.25">
      <c r="A150" s="96" t="s">
        <v>298</v>
      </c>
      <c r="B150" s="96" t="s">
        <v>299</v>
      </c>
      <c r="C150">
        <v>52</v>
      </c>
      <c r="D150" s="3">
        <v>2.2389999999999999</v>
      </c>
      <c r="E150" s="3">
        <v>2.2389999999999999</v>
      </c>
      <c r="F150" s="3">
        <v>2.2389999999999999</v>
      </c>
      <c r="G150" s="3">
        <v>2.2389999999999999</v>
      </c>
      <c r="H150" s="3">
        <v>2.2389999999999999</v>
      </c>
      <c r="I150" s="46">
        <f t="shared" si="4"/>
        <v>0</v>
      </c>
      <c r="J150" s="47">
        <f t="shared" si="5"/>
        <v>0</v>
      </c>
      <c r="K150">
        <v>13.822999999999899</v>
      </c>
    </row>
    <row r="151" spans="1:11" x14ac:dyDescent="0.25">
      <c r="A151" s="96" t="s">
        <v>330</v>
      </c>
      <c r="B151" s="96" t="s">
        <v>331</v>
      </c>
      <c r="C151">
        <v>57</v>
      </c>
      <c r="D151" s="3">
        <v>105.27500000000001</v>
      </c>
      <c r="E151" s="3">
        <v>105.27500000000001</v>
      </c>
      <c r="F151" s="3">
        <v>105.27500000000001</v>
      </c>
      <c r="G151" s="3">
        <v>105.27500000000001</v>
      </c>
      <c r="H151" s="3">
        <v>94.444000000000003</v>
      </c>
      <c r="I151" s="24">
        <f t="shared" si="4"/>
        <v>-10.831000000000003</v>
      </c>
      <c r="J151" s="18">
        <f t="shared" si="5"/>
        <v>-0.10288292567086205</v>
      </c>
      <c r="K151">
        <v>107.46899999999999</v>
      </c>
    </row>
    <row r="152" spans="1:11" x14ac:dyDescent="0.25">
      <c r="A152" s="96" t="s">
        <v>300</v>
      </c>
      <c r="B152" s="96" t="s">
        <v>301</v>
      </c>
      <c r="C152">
        <v>54</v>
      </c>
      <c r="D152" s="3">
        <v>12.0809999999999</v>
      </c>
      <c r="E152" s="3">
        <v>12.0809999999999</v>
      </c>
      <c r="F152" s="3">
        <v>12.0809999999999</v>
      </c>
      <c r="G152" s="3">
        <v>12.0809999999999</v>
      </c>
      <c r="H152" s="3">
        <v>12.0809999999999</v>
      </c>
      <c r="I152" s="46">
        <f t="shared" si="4"/>
        <v>0</v>
      </c>
      <c r="J152" s="47">
        <f t="shared" si="5"/>
        <v>0</v>
      </c>
      <c r="K152">
        <v>16.690999999999999</v>
      </c>
    </row>
    <row r="153" spans="1:11" x14ac:dyDescent="0.25">
      <c r="A153" s="96" t="s">
        <v>306</v>
      </c>
      <c r="B153" s="96" t="s">
        <v>307</v>
      </c>
      <c r="C153" s="43">
        <v>51</v>
      </c>
      <c r="D153" s="48"/>
      <c r="E153" s="48"/>
      <c r="F153" s="48"/>
      <c r="G153" s="48"/>
      <c r="H153" s="48"/>
      <c r="I153" s="44"/>
      <c r="J153" s="45"/>
      <c r="K153">
        <v>7.4610000000000003</v>
      </c>
    </row>
    <row r="154" spans="1:11" x14ac:dyDescent="0.25">
      <c r="A154" s="97" t="s">
        <v>302</v>
      </c>
      <c r="B154" s="97" t="s">
        <v>303</v>
      </c>
      <c r="C154">
        <v>54</v>
      </c>
      <c r="D154" s="3">
        <v>20.085000000000001</v>
      </c>
      <c r="E154" s="3">
        <v>20.085000000000001</v>
      </c>
      <c r="F154" s="3">
        <v>20.085000000000001</v>
      </c>
      <c r="G154" s="3">
        <v>20.085000000000001</v>
      </c>
      <c r="H154" s="3">
        <v>20.085000000000001</v>
      </c>
      <c r="I154" s="46">
        <f t="shared" si="4"/>
        <v>0</v>
      </c>
      <c r="J154" s="47">
        <f t="shared" si="5"/>
        <v>0</v>
      </c>
      <c r="K154">
        <v>20.352</v>
      </c>
    </row>
    <row r="155" spans="1:11" x14ac:dyDescent="0.25">
      <c r="A155" s="97"/>
      <c r="B155" s="97"/>
      <c r="C155">
        <v>57</v>
      </c>
      <c r="D155" s="3">
        <v>67.323999999999998</v>
      </c>
      <c r="E155" s="3">
        <v>67.323999999999998</v>
      </c>
      <c r="F155" s="3">
        <v>67.323999999999998</v>
      </c>
      <c r="G155" s="3">
        <v>67.323999999999998</v>
      </c>
      <c r="H155" s="3">
        <v>67.323999999999998</v>
      </c>
      <c r="I155" s="46">
        <f t="shared" si="4"/>
        <v>0</v>
      </c>
      <c r="J155" s="47">
        <f t="shared" si="5"/>
        <v>0</v>
      </c>
      <c r="K155">
        <v>70.495999999999995</v>
      </c>
    </row>
    <row r="156" spans="1:11" x14ac:dyDescent="0.25">
      <c r="A156" s="96" t="s">
        <v>304</v>
      </c>
      <c r="B156" s="96" t="s">
        <v>305</v>
      </c>
      <c r="C156">
        <v>55</v>
      </c>
      <c r="D156" s="3">
        <v>3.0569999999999999</v>
      </c>
      <c r="E156" s="3">
        <v>2.919</v>
      </c>
      <c r="F156" s="3">
        <v>2.919</v>
      </c>
      <c r="G156" s="3">
        <v>2.919</v>
      </c>
      <c r="H156" s="3">
        <v>2.919</v>
      </c>
      <c r="I156" s="24">
        <f t="shared" si="4"/>
        <v>-0.1379999999999999</v>
      </c>
      <c r="J156" s="18">
        <f t="shared" si="5"/>
        <v>-4.5142296368989171E-2</v>
      </c>
      <c r="K156">
        <v>16.869</v>
      </c>
    </row>
    <row r="157" spans="1:11" x14ac:dyDescent="0.25">
      <c r="A157" s="96" t="s">
        <v>312</v>
      </c>
      <c r="B157" s="96" t="s">
        <v>313</v>
      </c>
      <c r="C157">
        <v>57</v>
      </c>
      <c r="D157" s="3">
        <v>113.809</v>
      </c>
      <c r="E157" s="3">
        <v>67.664000000000001</v>
      </c>
      <c r="F157" s="3">
        <v>67.477999999999994</v>
      </c>
      <c r="G157" s="3">
        <v>11.772</v>
      </c>
      <c r="H157" s="3">
        <v>11.772</v>
      </c>
      <c r="I157" s="24">
        <f t="shared" si="4"/>
        <v>-102.03699999999999</v>
      </c>
      <c r="J157" s="18">
        <f t="shared" si="5"/>
        <v>-0.89656354066901556</v>
      </c>
      <c r="K157">
        <v>220.54400000000001</v>
      </c>
    </row>
    <row r="158" spans="1:11" x14ac:dyDescent="0.25">
      <c r="A158" s="96" t="s">
        <v>308</v>
      </c>
      <c r="B158" s="96" t="s">
        <v>309</v>
      </c>
      <c r="C158">
        <v>52</v>
      </c>
      <c r="D158" s="3">
        <v>46.158999999999999</v>
      </c>
      <c r="E158" s="3">
        <v>46.158999999999999</v>
      </c>
      <c r="F158" s="3">
        <v>46.125</v>
      </c>
      <c r="G158" s="3">
        <v>46.125</v>
      </c>
      <c r="H158" s="3">
        <v>46.125</v>
      </c>
      <c r="I158" s="24">
        <f t="shared" si="4"/>
        <v>-3.399999999999892E-2</v>
      </c>
      <c r="J158" s="18">
        <f t="shared" si="5"/>
        <v>-7.365844147403306E-4</v>
      </c>
      <c r="K158">
        <v>90.924999999999997</v>
      </c>
    </row>
    <row r="159" spans="1:11" x14ac:dyDescent="0.25">
      <c r="A159" s="96" t="s">
        <v>310</v>
      </c>
      <c r="B159" s="96" t="s">
        <v>311</v>
      </c>
      <c r="C159">
        <v>54</v>
      </c>
      <c r="D159" s="3">
        <v>27.552</v>
      </c>
      <c r="E159" s="3">
        <v>27.552</v>
      </c>
      <c r="F159" s="3">
        <v>27.552</v>
      </c>
      <c r="G159" s="3">
        <v>27.347000000000001</v>
      </c>
      <c r="H159" s="3">
        <v>23.53</v>
      </c>
      <c r="I159" s="24">
        <f t="shared" si="4"/>
        <v>-4.0219999999999985</v>
      </c>
      <c r="J159" s="18">
        <f t="shared" si="5"/>
        <v>-0.14597851335656209</v>
      </c>
      <c r="K159">
        <v>27.663</v>
      </c>
    </row>
    <row r="160" spans="1:11" x14ac:dyDescent="0.25">
      <c r="A160" s="96" t="s">
        <v>314</v>
      </c>
      <c r="B160" s="96" t="s">
        <v>315</v>
      </c>
      <c r="C160">
        <v>10</v>
      </c>
      <c r="D160" s="3">
        <v>1.9E-2</v>
      </c>
      <c r="E160" s="3">
        <v>1.9E-2</v>
      </c>
      <c r="F160" s="3">
        <v>1.9E-2</v>
      </c>
      <c r="G160" s="3">
        <v>1.9E-2</v>
      </c>
      <c r="H160" s="3">
        <v>1.9E-2</v>
      </c>
      <c r="I160" s="46">
        <f t="shared" ref="I160:I223" si="6">MIN(D160:H160)-MAX(D160:H160)</f>
        <v>0</v>
      </c>
      <c r="J160" s="47">
        <f t="shared" ref="J160:J223" si="7">I160/D160</f>
        <v>0</v>
      </c>
      <c r="K160">
        <v>20.806000000000001</v>
      </c>
    </row>
    <row r="161" spans="1:11" x14ac:dyDescent="0.25">
      <c r="A161" s="97" t="s">
        <v>316</v>
      </c>
      <c r="B161" s="97" t="s">
        <v>317</v>
      </c>
      <c r="C161" s="43">
        <v>21</v>
      </c>
      <c r="D161" s="48"/>
      <c r="E161" s="48"/>
      <c r="F161" s="48"/>
      <c r="G161" s="48"/>
      <c r="H161" s="48"/>
      <c r="I161" s="44"/>
      <c r="J161" s="45"/>
      <c r="K161">
        <v>1.744</v>
      </c>
    </row>
    <row r="162" spans="1:11" x14ac:dyDescent="0.25">
      <c r="A162" s="97"/>
      <c r="B162" s="97"/>
      <c r="C162">
        <v>52</v>
      </c>
      <c r="D162" s="3">
        <v>58.445</v>
      </c>
      <c r="E162" s="3">
        <v>56.680999999999997</v>
      </c>
      <c r="F162" s="3">
        <v>55.793999999999997</v>
      </c>
      <c r="G162" s="3">
        <v>55.793999999999997</v>
      </c>
      <c r="H162" s="3">
        <v>50.146999999999998</v>
      </c>
      <c r="I162" s="24">
        <f t="shared" si="6"/>
        <v>-8.2980000000000018</v>
      </c>
      <c r="J162" s="18">
        <f t="shared" si="7"/>
        <v>-0.14197963897681584</v>
      </c>
      <c r="K162">
        <v>78.850999999999999</v>
      </c>
    </row>
    <row r="163" spans="1:11" x14ac:dyDescent="0.25">
      <c r="A163" s="96" t="s">
        <v>318</v>
      </c>
      <c r="B163" s="96" t="s">
        <v>319</v>
      </c>
      <c r="C163">
        <v>52</v>
      </c>
      <c r="D163" s="3">
        <v>34.164999999999999</v>
      </c>
      <c r="E163" s="3">
        <v>34.164999999999999</v>
      </c>
      <c r="F163" s="3">
        <v>33.734000000000002</v>
      </c>
      <c r="G163" s="3">
        <v>33.734000000000002</v>
      </c>
      <c r="H163" s="3">
        <v>33.734000000000002</v>
      </c>
      <c r="I163" s="24">
        <f t="shared" si="6"/>
        <v>-0.43099999999999739</v>
      </c>
      <c r="J163" s="18">
        <f t="shared" si="7"/>
        <v>-1.2615249524366967E-2</v>
      </c>
      <c r="K163">
        <v>57.802999999999898</v>
      </c>
    </row>
    <row r="164" spans="1:11" x14ac:dyDescent="0.25">
      <c r="A164" s="97" t="s">
        <v>320</v>
      </c>
      <c r="B164" s="97" t="s">
        <v>321</v>
      </c>
      <c r="C164">
        <v>8</v>
      </c>
      <c r="D164" s="3">
        <v>0.39800000000000002</v>
      </c>
      <c r="E164" s="3">
        <v>0.39800000000000002</v>
      </c>
      <c r="F164" s="3">
        <v>0.39800000000000002</v>
      </c>
      <c r="G164" s="3">
        <v>0.39800000000000002</v>
      </c>
      <c r="H164" s="3">
        <v>0.39800000000000002</v>
      </c>
      <c r="I164" s="46">
        <f t="shared" si="6"/>
        <v>0</v>
      </c>
      <c r="J164" s="47">
        <f t="shared" si="7"/>
        <v>0</v>
      </c>
      <c r="K164">
        <v>1.8220000000000001</v>
      </c>
    </row>
    <row r="165" spans="1:11" x14ac:dyDescent="0.25">
      <c r="A165" s="97"/>
      <c r="B165" s="97"/>
      <c r="C165">
        <v>54</v>
      </c>
      <c r="D165" s="3">
        <v>6.8090000000000002</v>
      </c>
      <c r="E165" s="3">
        <v>6.8090000000000002</v>
      </c>
      <c r="F165" s="3">
        <v>6.8090000000000002</v>
      </c>
      <c r="G165" s="3">
        <v>6.8090000000000002</v>
      </c>
      <c r="H165" s="3">
        <v>6.8090000000000002</v>
      </c>
      <c r="I165" s="46">
        <f t="shared" si="6"/>
        <v>0</v>
      </c>
      <c r="J165" s="47">
        <f t="shared" si="7"/>
        <v>0</v>
      </c>
      <c r="K165">
        <v>21.789000000000001</v>
      </c>
    </row>
    <row r="166" spans="1:11" x14ac:dyDescent="0.25">
      <c r="A166" s="97"/>
      <c r="B166" s="97"/>
      <c r="C166">
        <v>55</v>
      </c>
      <c r="D166" s="3">
        <v>60.113999999999997</v>
      </c>
      <c r="E166" s="3">
        <v>59.969000000000001</v>
      </c>
      <c r="F166" s="3">
        <v>59.953000000000003</v>
      </c>
      <c r="G166" s="3">
        <v>59.953000000000003</v>
      </c>
      <c r="H166" s="3">
        <v>42.572000000000003</v>
      </c>
      <c r="I166" s="24">
        <f t="shared" si="6"/>
        <v>-17.541999999999994</v>
      </c>
      <c r="J166" s="18">
        <f t="shared" si="7"/>
        <v>-0.29181222344212654</v>
      </c>
      <c r="K166">
        <v>67.793999999999997</v>
      </c>
    </row>
    <row r="167" spans="1:11" x14ac:dyDescent="0.25">
      <c r="A167" s="96" t="s">
        <v>322</v>
      </c>
      <c r="B167" s="96" t="s">
        <v>323</v>
      </c>
      <c r="C167">
        <v>57</v>
      </c>
      <c r="D167" s="3">
        <v>48.987000000000002</v>
      </c>
      <c r="E167" s="3">
        <v>43.965000000000003</v>
      </c>
      <c r="F167" s="3">
        <v>41.8</v>
      </c>
      <c r="G167" s="3">
        <v>41.792000000000002</v>
      </c>
      <c r="H167" s="3">
        <v>41.792000000000002</v>
      </c>
      <c r="I167" s="24">
        <f t="shared" si="6"/>
        <v>-7.1950000000000003</v>
      </c>
      <c r="J167" s="18">
        <f t="shared" si="7"/>
        <v>-0.14687570171678199</v>
      </c>
      <c r="K167">
        <v>197.08099999999899</v>
      </c>
    </row>
    <row r="168" spans="1:11" x14ac:dyDescent="0.25">
      <c r="A168" s="96" t="s">
        <v>324</v>
      </c>
      <c r="B168" s="96" t="s">
        <v>325</v>
      </c>
      <c r="C168">
        <v>55</v>
      </c>
      <c r="D168" s="3">
        <v>2.3780000000000001</v>
      </c>
      <c r="E168" s="3">
        <v>2.3780000000000001</v>
      </c>
      <c r="F168" s="3">
        <v>2.3780000000000001</v>
      </c>
      <c r="G168" s="3">
        <v>2.3780000000000001</v>
      </c>
      <c r="H168" s="3">
        <v>2.3780000000000001</v>
      </c>
      <c r="I168" s="46">
        <f t="shared" si="6"/>
        <v>0</v>
      </c>
      <c r="J168" s="47">
        <f t="shared" si="7"/>
        <v>0</v>
      </c>
      <c r="K168">
        <v>33.613999999999997</v>
      </c>
    </row>
    <row r="169" spans="1:11" x14ac:dyDescent="0.25">
      <c r="A169" s="97" t="s">
        <v>326</v>
      </c>
      <c r="B169" s="97" t="s">
        <v>327</v>
      </c>
      <c r="C169">
        <v>54</v>
      </c>
      <c r="D169" s="3">
        <v>85.468000000000004</v>
      </c>
      <c r="E169" s="3">
        <v>85.468000000000004</v>
      </c>
      <c r="F169" s="3">
        <v>85.468000000000004</v>
      </c>
      <c r="G169" s="3">
        <v>85.325000000000003</v>
      </c>
      <c r="H169" s="3">
        <v>84.635999999999996</v>
      </c>
      <c r="I169" s="24">
        <f t="shared" si="6"/>
        <v>-0.83200000000000784</v>
      </c>
      <c r="J169" s="18">
        <f t="shared" si="7"/>
        <v>-9.7346375251557045E-3</v>
      </c>
      <c r="K169">
        <v>216.43499999999901</v>
      </c>
    </row>
    <row r="170" spans="1:11" x14ac:dyDescent="0.25">
      <c r="A170" s="97"/>
      <c r="B170" s="97"/>
      <c r="C170">
        <v>57</v>
      </c>
      <c r="D170" s="3">
        <v>1.6839999999999999</v>
      </c>
      <c r="E170" s="3">
        <v>1.6839999999999999</v>
      </c>
      <c r="F170" s="3">
        <v>1.6839999999999999</v>
      </c>
      <c r="G170" s="3">
        <v>1.6839999999999999</v>
      </c>
      <c r="H170" s="3">
        <v>1.6839999999999999</v>
      </c>
      <c r="I170" s="46">
        <f t="shared" si="6"/>
        <v>0</v>
      </c>
      <c r="J170" s="47">
        <f t="shared" si="7"/>
        <v>0</v>
      </c>
      <c r="K170">
        <v>1.6839999999999999</v>
      </c>
    </row>
    <row r="171" spans="1:11" x14ac:dyDescent="0.25">
      <c r="A171" s="96" t="s">
        <v>328</v>
      </c>
      <c r="B171" s="96" t="s">
        <v>329</v>
      </c>
      <c r="C171" s="43">
        <v>52</v>
      </c>
      <c r="D171" s="48"/>
      <c r="E171" s="48"/>
      <c r="F171" s="48"/>
      <c r="G171" s="48"/>
      <c r="H171" s="48"/>
      <c r="I171" s="44"/>
      <c r="J171" s="45"/>
      <c r="K171">
        <v>8.7999999999999995E-2</v>
      </c>
    </row>
    <row r="172" spans="1:11" x14ac:dyDescent="0.25">
      <c r="A172" s="96" t="s">
        <v>332</v>
      </c>
      <c r="B172" s="96" t="s">
        <v>333</v>
      </c>
      <c r="C172">
        <v>55</v>
      </c>
      <c r="D172" s="3">
        <v>2.1000000000000001E-2</v>
      </c>
      <c r="E172" s="3">
        <v>2.1000000000000001E-2</v>
      </c>
      <c r="F172" s="3">
        <v>2.1000000000000001E-2</v>
      </c>
      <c r="G172" s="3">
        <v>2.1000000000000001E-2</v>
      </c>
      <c r="H172" s="3">
        <v>2.1000000000000001E-2</v>
      </c>
      <c r="I172" s="46">
        <f t="shared" si="6"/>
        <v>0</v>
      </c>
      <c r="J172" s="47">
        <f t="shared" si="7"/>
        <v>0</v>
      </c>
      <c r="K172">
        <v>5.7430000000000003</v>
      </c>
    </row>
    <row r="173" spans="1:11" x14ac:dyDescent="0.25">
      <c r="A173" s="96" t="s">
        <v>334</v>
      </c>
      <c r="B173" s="96" t="s">
        <v>335</v>
      </c>
      <c r="C173">
        <v>8</v>
      </c>
      <c r="D173" s="3">
        <v>52.47</v>
      </c>
      <c r="E173" s="3">
        <v>51.820999999999998</v>
      </c>
      <c r="F173" s="3">
        <v>43.74</v>
      </c>
      <c r="G173" s="3">
        <v>42.274000000000001</v>
      </c>
      <c r="H173" s="3">
        <v>42.274000000000001</v>
      </c>
      <c r="I173" s="24">
        <f t="shared" si="6"/>
        <v>-10.195999999999998</v>
      </c>
      <c r="J173" s="18">
        <f t="shared" si="7"/>
        <v>-0.19432056413188487</v>
      </c>
      <c r="K173">
        <v>112.288</v>
      </c>
    </row>
    <row r="174" spans="1:11" x14ac:dyDescent="0.25">
      <c r="A174" s="96" t="s">
        <v>336</v>
      </c>
      <c r="B174" s="96" t="s">
        <v>337</v>
      </c>
      <c r="C174">
        <v>52</v>
      </c>
      <c r="D174" s="3">
        <v>87.321999999999903</v>
      </c>
      <c r="E174" s="3">
        <v>87.321999999999903</v>
      </c>
      <c r="F174" s="3">
        <v>86.582999999999998</v>
      </c>
      <c r="G174" s="3">
        <v>86.546999999999997</v>
      </c>
      <c r="H174" s="3">
        <v>83.679000000000002</v>
      </c>
      <c r="I174" s="24">
        <f t="shared" si="6"/>
        <v>-3.6429999999999012</v>
      </c>
      <c r="J174" s="18">
        <f t="shared" si="7"/>
        <v>-4.1719154394080589E-2</v>
      </c>
      <c r="K174">
        <v>112.632999999999</v>
      </c>
    </row>
    <row r="175" spans="1:11" x14ac:dyDescent="0.25">
      <c r="A175" s="96" t="s">
        <v>338</v>
      </c>
      <c r="B175" s="96" t="s">
        <v>339</v>
      </c>
      <c r="C175">
        <v>54</v>
      </c>
      <c r="D175" s="3">
        <v>220.00700000000001</v>
      </c>
      <c r="E175" s="3">
        <v>220.00700000000001</v>
      </c>
      <c r="F175" s="3">
        <v>220.00700000000001</v>
      </c>
      <c r="G175" s="3">
        <v>220.00700000000001</v>
      </c>
      <c r="H175" s="3">
        <v>219.91399999999999</v>
      </c>
      <c r="I175" s="24">
        <f t="shared" si="6"/>
        <v>-9.3000000000017735E-2</v>
      </c>
      <c r="J175" s="18">
        <f t="shared" si="7"/>
        <v>-4.2271382274208428E-4</v>
      </c>
      <c r="K175">
        <v>223.422</v>
      </c>
    </row>
    <row r="176" spans="1:11" x14ac:dyDescent="0.25">
      <c r="A176" s="97" t="s">
        <v>113</v>
      </c>
      <c r="B176" s="97" t="s">
        <v>340</v>
      </c>
      <c r="C176">
        <v>70</v>
      </c>
      <c r="D176" s="3">
        <v>1.3480000000000001</v>
      </c>
      <c r="E176" s="3">
        <v>1.3480000000000001</v>
      </c>
      <c r="F176" s="3">
        <v>1.3480000000000001</v>
      </c>
      <c r="G176" s="3">
        <v>1.3480000000000001</v>
      </c>
      <c r="H176" s="3">
        <v>1.3480000000000001</v>
      </c>
      <c r="I176" s="46">
        <f t="shared" si="6"/>
        <v>0</v>
      </c>
      <c r="J176" s="47">
        <f t="shared" si="7"/>
        <v>0</v>
      </c>
      <c r="K176">
        <v>3.81</v>
      </c>
    </row>
    <row r="177" spans="1:11" x14ac:dyDescent="0.25">
      <c r="A177" s="97"/>
      <c r="B177" s="97"/>
      <c r="C177">
        <v>88</v>
      </c>
      <c r="D177" s="3">
        <v>0.55400000000000005</v>
      </c>
      <c r="E177" s="3">
        <v>0.55400000000000005</v>
      </c>
      <c r="F177" s="3">
        <v>0.55400000000000005</v>
      </c>
      <c r="G177" s="3">
        <v>0.55400000000000005</v>
      </c>
      <c r="H177" s="3">
        <v>0.55400000000000005</v>
      </c>
      <c r="I177" s="46">
        <f t="shared" si="6"/>
        <v>0</v>
      </c>
      <c r="J177" s="47">
        <f t="shared" si="7"/>
        <v>0</v>
      </c>
      <c r="K177">
        <v>0.55400000000000005</v>
      </c>
    </row>
    <row r="178" spans="1:11" x14ac:dyDescent="0.25">
      <c r="A178" s="97" t="s">
        <v>341</v>
      </c>
      <c r="B178" s="97" t="s">
        <v>342</v>
      </c>
      <c r="C178">
        <v>8</v>
      </c>
      <c r="D178" s="3">
        <v>78.271999999999906</v>
      </c>
      <c r="E178" s="3">
        <v>78.271999999999906</v>
      </c>
      <c r="F178" s="3">
        <v>78.2379999999999</v>
      </c>
      <c r="G178" s="3">
        <v>78.218999999999895</v>
      </c>
      <c r="H178" s="3">
        <v>78.218999999999895</v>
      </c>
      <c r="I178" s="24">
        <f t="shared" si="6"/>
        <v>-5.3000000000011482E-2</v>
      </c>
      <c r="J178" s="18">
        <f t="shared" si="7"/>
        <v>-6.7712591986932166E-4</v>
      </c>
      <c r="K178">
        <v>82.255999999999901</v>
      </c>
    </row>
    <row r="179" spans="1:11" x14ac:dyDescent="0.25">
      <c r="A179" s="97"/>
      <c r="B179" s="97"/>
      <c r="C179">
        <v>51</v>
      </c>
      <c r="D179" s="3">
        <v>31.075999999999901</v>
      </c>
      <c r="E179" s="3">
        <v>31.075999999999901</v>
      </c>
      <c r="F179" s="3">
        <v>31.075999999999901</v>
      </c>
      <c r="G179" s="3">
        <v>31.075999999999901</v>
      </c>
      <c r="H179" s="3">
        <v>31.075999999999901</v>
      </c>
      <c r="I179" s="46">
        <f t="shared" si="6"/>
        <v>0</v>
      </c>
      <c r="J179" s="47">
        <f t="shared" si="7"/>
        <v>0</v>
      </c>
      <c r="K179">
        <v>51.744</v>
      </c>
    </row>
    <row r="180" spans="1:11" x14ac:dyDescent="0.25">
      <c r="A180" s="96" t="s">
        <v>343</v>
      </c>
      <c r="B180" s="96" t="s">
        <v>344</v>
      </c>
      <c r="C180" s="43">
        <v>10</v>
      </c>
      <c r="D180" s="48"/>
      <c r="E180" s="48"/>
      <c r="F180" s="48"/>
      <c r="G180" s="48"/>
      <c r="H180" s="48"/>
      <c r="I180" s="44"/>
      <c r="J180" s="45"/>
      <c r="K180">
        <v>1.97599999999999</v>
      </c>
    </row>
    <row r="181" spans="1:11" x14ac:dyDescent="0.25">
      <c r="A181" s="96" t="s">
        <v>347</v>
      </c>
      <c r="B181" s="96" t="s">
        <v>348</v>
      </c>
      <c r="C181">
        <v>8</v>
      </c>
      <c r="D181" s="3">
        <v>2700.5339999999901</v>
      </c>
      <c r="E181" s="3">
        <v>2684.8099999999899</v>
      </c>
      <c r="F181" s="3">
        <v>2673.7979999999902</v>
      </c>
      <c r="G181" s="3">
        <v>2665.04</v>
      </c>
      <c r="H181" s="3">
        <v>2648.3009999999999</v>
      </c>
      <c r="I181" s="24">
        <f t="shared" si="6"/>
        <v>-52.23299999999017</v>
      </c>
      <c r="J181" s="18">
        <f t="shared" si="7"/>
        <v>-1.9341730191136407E-2</v>
      </c>
      <c r="K181">
        <v>3355.0409999999902</v>
      </c>
    </row>
    <row r="182" spans="1:11" x14ac:dyDescent="0.25">
      <c r="A182" s="97" t="s">
        <v>345</v>
      </c>
      <c r="B182" s="97" t="s">
        <v>346</v>
      </c>
      <c r="C182">
        <v>10</v>
      </c>
      <c r="D182" s="3">
        <v>673.92399999999895</v>
      </c>
      <c r="E182" s="3">
        <v>652.16799999999898</v>
      </c>
      <c r="F182" s="3">
        <v>637.03199999999902</v>
      </c>
      <c r="G182" s="3">
        <v>636.80499999999995</v>
      </c>
      <c r="H182" s="3">
        <v>636.30099999999902</v>
      </c>
      <c r="I182" s="24">
        <f t="shared" si="6"/>
        <v>-37.622999999999934</v>
      </c>
      <c r="J182" s="18">
        <f t="shared" si="7"/>
        <v>-5.5826769784129947E-2</v>
      </c>
      <c r="K182">
        <v>816.56399999999906</v>
      </c>
    </row>
    <row r="183" spans="1:11" x14ac:dyDescent="0.25">
      <c r="A183" s="97"/>
      <c r="B183" s="97"/>
      <c r="C183">
        <v>52</v>
      </c>
      <c r="D183" s="3">
        <v>29.9009999999999</v>
      </c>
      <c r="E183" s="3">
        <v>29.9009999999999</v>
      </c>
      <c r="F183" s="3">
        <v>29.9009999999999</v>
      </c>
      <c r="G183" s="3">
        <v>29.9009999999999</v>
      </c>
      <c r="H183" s="3">
        <v>29.9009999999999</v>
      </c>
      <c r="I183" s="46">
        <f t="shared" si="6"/>
        <v>0</v>
      </c>
      <c r="J183" s="47">
        <f t="shared" si="7"/>
        <v>0</v>
      </c>
      <c r="K183">
        <v>35.228999999999999</v>
      </c>
    </row>
    <row r="184" spans="1:11" x14ac:dyDescent="0.25">
      <c r="A184" s="96" t="s">
        <v>349</v>
      </c>
      <c r="B184" s="96" t="s">
        <v>350</v>
      </c>
      <c r="C184">
        <v>10</v>
      </c>
      <c r="D184" s="3">
        <v>85.610999999999905</v>
      </c>
      <c r="E184" s="3">
        <v>78.093000000000004</v>
      </c>
      <c r="F184" s="3">
        <v>77.504000000000005</v>
      </c>
      <c r="G184" s="3">
        <v>76.400999999999996</v>
      </c>
      <c r="H184" s="3">
        <v>76.400999999999996</v>
      </c>
      <c r="I184" s="24">
        <f t="shared" si="6"/>
        <v>-9.2099999999999085</v>
      </c>
      <c r="J184" s="18">
        <f t="shared" si="7"/>
        <v>-0.10757963345831632</v>
      </c>
      <c r="K184">
        <v>172.87499999999901</v>
      </c>
    </row>
    <row r="185" spans="1:11" x14ac:dyDescent="0.25">
      <c r="A185" s="97" t="s">
        <v>351</v>
      </c>
      <c r="B185" s="97" t="s">
        <v>352</v>
      </c>
      <c r="C185">
        <v>10</v>
      </c>
      <c r="D185" s="3">
        <v>58.633000000000003</v>
      </c>
      <c r="E185" s="3">
        <v>58.5</v>
      </c>
      <c r="F185" s="3">
        <v>58.5</v>
      </c>
      <c r="G185" s="3">
        <v>57.537999999999997</v>
      </c>
      <c r="H185" s="3">
        <v>55.804000000000002</v>
      </c>
      <c r="I185" s="24">
        <f t="shared" si="6"/>
        <v>-2.8290000000000006</v>
      </c>
      <c r="J185" s="18">
        <f t="shared" si="7"/>
        <v>-4.8249279416028523E-2</v>
      </c>
      <c r="K185">
        <v>140.36099999999999</v>
      </c>
    </row>
    <row r="186" spans="1:11" x14ac:dyDescent="0.25">
      <c r="A186" s="97"/>
      <c r="B186" s="97"/>
      <c r="C186" s="43">
        <v>51</v>
      </c>
      <c r="D186" s="48"/>
      <c r="E186" s="48"/>
      <c r="F186" s="48"/>
      <c r="G186" s="48"/>
      <c r="H186" s="48"/>
      <c r="I186" s="44"/>
      <c r="J186" s="45"/>
      <c r="K186">
        <v>3.2589999999999999</v>
      </c>
    </row>
    <row r="187" spans="1:11" x14ac:dyDescent="0.25">
      <c r="A187" s="96" t="s">
        <v>353</v>
      </c>
      <c r="B187" s="96" t="s">
        <v>354</v>
      </c>
      <c r="C187" s="43">
        <v>68</v>
      </c>
      <c r="D187" s="48"/>
      <c r="E187" s="48"/>
      <c r="F187" s="48"/>
      <c r="G187" s="48"/>
      <c r="H187" s="48"/>
      <c r="I187" s="44"/>
      <c r="J187" s="45"/>
      <c r="K187">
        <v>0.36</v>
      </c>
    </row>
    <row r="188" spans="1:11" x14ac:dyDescent="0.25">
      <c r="A188" s="96" t="s">
        <v>357</v>
      </c>
      <c r="B188" s="96" t="s">
        <v>358</v>
      </c>
      <c r="C188">
        <v>52</v>
      </c>
      <c r="D188" s="3">
        <v>48.067999999999998</v>
      </c>
      <c r="E188" s="3">
        <v>48.067999999999998</v>
      </c>
      <c r="F188" s="3">
        <v>48.067999999999998</v>
      </c>
      <c r="G188" s="3">
        <v>41.012999999999998</v>
      </c>
      <c r="H188" s="3">
        <v>41.012999999999998</v>
      </c>
      <c r="I188" s="24">
        <f t="shared" si="6"/>
        <v>-7.0549999999999997</v>
      </c>
      <c r="J188" s="18">
        <f t="shared" si="7"/>
        <v>-0.14677124074228176</v>
      </c>
      <c r="K188">
        <v>59.659999999999897</v>
      </c>
    </row>
    <row r="189" spans="1:11" x14ac:dyDescent="0.25">
      <c r="A189" s="97" t="s">
        <v>365</v>
      </c>
      <c r="B189" s="97" t="s">
        <v>366</v>
      </c>
      <c r="C189">
        <v>51</v>
      </c>
      <c r="D189" s="3">
        <v>10.684999999999899</v>
      </c>
      <c r="E189" s="3">
        <v>10.684999999999899</v>
      </c>
      <c r="F189" s="3">
        <v>10.684999999999899</v>
      </c>
      <c r="G189" s="3">
        <v>10.684999999999899</v>
      </c>
      <c r="H189" s="3">
        <v>10.684999999999899</v>
      </c>
      <c r="I189" s="46">
        <f t="shared" si="6"/>
        <v>0</v>
      </c>
      <c r="J189" s="47">
        <f t="shared" si="7"/>
        <v>0</v>
      </c>
      <c r="K189">
        <v>23.263999999999999</v>
      </c>
    </row>
    <row r="190" spans="1:11" x14ac:dyDescent="0.25">
      <c r="A190" s="97"/>
      <c r="B190" s="97"/>
      <c r="C190">
        <v>52</v>
      </c>
      <c r="D190" s="3">
        <v>51.4209999999999</v>
      </c>
      <c r="E190" s="3">
        <v>51.4209999999999</v>
      </c>
      <c r="F190" s="3">
        <v>51.114999999999903</v>
      </c>
      <c r="G190" s="3">
        <v>51.114999999999903</v>
      </c>
      <c r="H190" s="3">
        <v>51.114999999999903</v>
      </c>
      <c r="I190" s="24">
        <f t="shared" si="6"/>
        <v>-0.30599999999999739</v>
      </c>
      <c r="J190" s="18">
        <f t="shared" si="7"/>
        <v>-5.9508761012037493E-3</v>
      </c>
      <c r="K190">
        <v>123.179</v>
      </c>
    </row>
    <row r="191" spans="1:11" x14ac:dyDescent="0.25">
      <c r="A191" s="96" t="s">
        <v>359</v>
      </c>
      <c r="B191" s="96" t="s">
        <v>360</v>
      </c>
      <c r="C191">
        <v>8</v>
      </c>
      <c r="D191" s="3">
        <v>7.3439999999999896</v>
      </c>
      <c r="E191" s="3">
        <v>7.3439999999999896</v>
      </c>
      <c r="F191" s="3">
        <v>7.3439999999999896</v>
      </c>
      <c r="G191" s="3">
        <v>7.3439999999999896</v>
      </c>
      <c r="H191" s="3">
        <v>7.3439999999999896</v>
      </c>
      <c r="I191" s="46">
        <f t="shared" si="6"/>
        <v>0</v>
      </c>
      <c r="J191" s="47">
        <f t="shared" si="7"/>
        <v>0</v>
      </c>
      <c r="K191">
        <v>7.5419999999999998</v>
      </c>
    </row>
    <row r="192" spans="1:11" x14ac:dyDescent="0.25">
      <c r="A192" s="96" t="s">
        <v>361</v>
      </c>
      <c r="B192" s="96" t="s">
        <v>362</v>
      </c>
      <c r="C192">
        <v>52</v>
      </c>
      <c r="D192" s="3">
        <v>19.657</v>
      </c>
      <c r="E192" s="3">
        <v>19.637</v>
      </c>
      <c r="F192" s="3">
        <v>19.637</v>
      </c>
      <c r="G192" s="3">
        <v>19.637</v>
      </c>
      <c r="H192" s="3">
        <v>19.637</v>
      </c>
      <c r="I192" s="24">
        <f t="shared" si="6"/>
        <v>-1.9999999999999574E-2</v>
      </c>
      <c r="J192" s="18">
        <f t="shared" si="7"/>
        <v>-1.0174492547183993E-3</v>
      </c>
      <c r="K192">
        <v>23.978000000000002</v>
      </c>
    </row>
    <row r="193" spans="1:11" x14ac:dyDescent="0.25">
      <c r="A193" s="96" t="s">
        <v>363</v>
      </c>
      <c r="B193" s="96" t="s">
        <v>364</v>
      </c>
      <c r="C193">
        <v>52</v>
      </c>
      <c r="D193" s="3">
        <v>2.1819999999999999</v>
      </c>
      <c r="E193" s="3">
        <v>2.1819999999999999</v>
      </c>
      <c r="F193" s="3">
        <v>2.1819999999999999</v>
      </c>
      <c r="G193" s="3">
        <v>2.1309999999999998</v>
      </c>
      <c r="H193" s="3">
        <v>2.1309999999999998</v>
      </c>
      <c r="I193" s="24">
        <f t="shared" si="6"/>
        <v>-5.1000000000000156E-2</v>
      </c>
      <c r="J193" s="18">
        <f t="shared" si="7"/>
        <v>-2.3373052245646269E-2</v>
      </c>
      <c r="K193">
        <v>2.4399999999999902</v>
      </c>
    </row>
    <row r="194" spans="1:11" x14ac:dyDescent="0.25">
      <c r="A194" s="96" t="s">
        <v>367</v>
      </c>
      <c r="B194" s="96" t="s">
        <v>368</v>
      </c>
      <c r="C194" s="43">
        <v>51</v>
      </c>
      <c r="D194" s="48"/>
      <c r="E194" s="48"/>
      <c r="F194" s="48"/>
      <c r="G194" s="48"/>
      <c r="H194" s="48"/>
      <c r="I194" s="44"/>
      <c r="J194" s="45"/>
      <c r="K194">
        <v>1.02399999999999</v>
      </c>
    </row>
    <row r="195" spans="1:11" x14ac:dyDescent="0.25">
      <c r="A195" s="96" t="s">
        <v>369</v>
      </c>
      <c r="B195" s="96" t="s">
        <v>370</v>
      </c>
      <c r="C195" s="43">
        <v>51</v>
      </c>
      <c r="D195" s="48"/>
      <c r="E195" s="48"/>
      <c r="F195" s="48"/>
      <c r="G195" s="48"/>
      <c r="H195" s="48"/>
      <c r="I195" s="44"/>
      <c r="J195" s="45"/>
      <c r="K195">
        <v>10.175999999999901</v>
      </c>
    </row>
    <row r="196" spans="1:11" x14ac:dyDescent="0.25">
      <c r="A196" s="96" t="s">
        <v>371</v>
      </c>
      <c r="B196" s="96" t="s">
        <v>372</v>
      </c>
      <c r="C196">
        <v>51</v>
      </c>
      <c r="D196" s="3">
        <v>152.315</v>
      </c>
      <c r="E196" s="3">
        <v>152.315</v>
      </c>
      <c r="F196" s="3">
        <v>152.315</v>
      </c>
      <c r="G196" s="3">
        <v>152.315</v>
      </c>
      <c r="H196" s="3">
        <v>152.315</v>
      </c>
      <c r="I196" s="46">
        <f t="shared" si="6"/>
        <v>0</v>
      </c>
      <c r="J196" s="47">
        <f t="shared" si="7"/>
        <v>0</v>
      </c>
      <c r="K196">
        <v>191.79599999999999</v>
      </c>
    </row>
    <row r="197" spans="1:11" x14ac:dyDescent="0.25">
      <c r="A197" s="97" t="s">
        <v>373</v>
      </c>
      <c r="B197" s="97" t="s">
        <v>374</v>
      </c>
      <c r="C197" s="43">
        <v>8</v>
      </c>
      <c r="D197" s="48"/>
      <c r="E197" s="48"/>
      <c r="F197" s="48"/>
      <c r="G197" s="48"/>
      <c r="H197" s="48"/>
      <c r="I197" s="44"/>
      <c r="J197" s="45"/>
      <c r="K197">
        <v>8.0000000000000002E-3</v>
      </c>
    </row>
    <row r="198" spans="1:11" x14ac:dyDescent="0.25">
      <c r="A198" s="97"/>
      <c r="B198" s="97"/>
      <c r="C198">
        <v>51</v>
      </c>
      <c r="D198" s="3">
        <v>78.67</v>
      </c>
      <c r="E198" s="3">
        <v>78.67</v>
      </c>
      <c r="F198" s="3">
        <v>78.67</v>
      </c>
      <c r="G198" s="3">
        <v>78.67</v>
      </c>
      <c r="H198" s="3">
        <v>78.67</v>
      </c>
      <c r="I198" s="46">
        <f t="shared" si="6"/>
        <v>0</v>
      </c>
      <c r="J198" s="47">
        <f t="shared" si="7"/>
        <v>0</v>
      </c>
      <c r="K198">
        <v>89.304000000000002</v>
      </c>
    </row>
    <row r="199" spans="1:11" x14ac:dyDescent="0.25">
      <c r="A199" s="97" t="s">
        <v>375</v>
      </c>
      <c r="B199" s="97" t="s">
        <v>376</v>
      </c>
      <c r="C199">
        <v>67</v>
      </c>
      <c r="D199" s="3">
        <v>3256.2279999999901</v>
      </c>
      <c r="E199" s="3">
        <v>3242.2569999999901</v>
      </c>
      <c r="F199" s="3">
        <v>3192.5940000000001</v>
      </c>
      <c r="G199" s="3">
        <v>3176.2859999999901</v>
      </c>
      <c r="H199" s="3">
        <v>3132.7949999999901</v>
      </c>
      <c r="I199" s="24">
        <f t="shared" si="6"/>
        <v>-123.43299999999999</v>
      </c>
      <c r="J199" s="18">
        <f t="shared" si="7"/>
        <v>-3.7906743630974356E-2</v>
      </c>
      <c r="K199">
        <v>4742.8340000000599</v>
      </c>
    </row>
    <row r="200" spans="1:11" x14ac:dyDescent="0.25">
      <c r="A200" s="97"/>
      <c r="B200" s="97"/>
      <c r="C200">
        <v>68</v>
      </c>
      <c r="D200" s="3">
        <v>0.31900000000000001</v>
      </c>
      <c r="E200" s="3">
        <v>0.31900000000000001</v>
      </c>
      <c r="F200" s="3">
        <v>2.1000000000000001E-2</v>
      </c>
      <c r="G200" s="3">
        <v>2.1000000000000001E-2</v>
      </c>
      <c r="H200" s="3">
        <v>2.1000000000000001E-2</v>
      </c>
      <c r="I200" s="24">
        <f t="shared" si="6"/>
        <v>-0.29799999999999999</v>
      </c>
      <c r="J200" s="18">
        <f t="shared" si="7"/>
        <v>-0.93416927899686519</v>
      </c>
      <c r="K200">
        <v>1.1439999999999999</v>
      </c>
    </row>
    <row r="201" spans="1:11" x14ac:dyDescent="0.25">
      <c r="A201" s="97" t="s">
        <v>377</v>
      </c>
      <c r="B201" s="97" t="s">
        <v>378</v>
      </c>
      <c r="C201">
        <v>67</v>
      </c>
      <c r="D201" s="3">
        <v>4.8000000000000001E-2</v>
      </c>
      <c r="E201" s="3">
        <v>4.8000000000000001E-2</v>
      </c>
      <c r="F201" s="3">
        <v>4.7E-2</v>
      </c>
      <c r="G201" s="3">
        <v>4.7E-2</v>
      </c>
      <c r="H201" s="3">
        <v>4.2999999999999997E-2</v>
      </c>
      <c r="I201" s="24">
        <f t="shared" si="6"/>
        <v>-5.0000000000000044E-3</v>
      </c>
      <c r="J201" s="18">
        <f t="shared" si="7"/>
        <v>-0.10416666666666675</v>
      </c>
      <c r="K201">
        <v>0.32200000000000001</v>
      </c>
    </row>
    <row r="202" spans="1:11" x14ac:dyDescent="0.25">
      <c r="A202" s="97"/>
      <c r="B202" s="97"/>
      <c r="C202">
        <v>68</v>
      </c>
      <c r="D202" s="3">
        <v>13.438999999999901</v>
      </c>
      <c r="E202" s="3">
        <v>13.438999999999901</v>
      </c>
      <c r="F202" s="3">
        <v>8.2079999999999895</v>
      </c>
      <c r="G202" s="3">
        <v>8.2079999999999895</v>
      </c>
      <c r="H202" s="3">
        <v>7.9849999999999897</v>
      </c>
      <c r="I202" s="24">
        <f t="shared" si="6"/>
        <v>-5.4539999999999109</v>
      </c>
      <c r="J202" s="18">
        <f t="shared" si="7"/>
        <v>-0.4058337673934036</v>
      </c>
      <c r="K202">
        <v>298.09799999999899</v>
      </c>
    </row>
    <row r="203" spans="1:11" x14ac:dyDescent="0.25">
      <c r="A203" s="97" t="s">
        <v>379</v>
      </c>
      <c r="B203" s="97" t="s">
        <v>380</v>
      </c>
      <c r="C203" s="43">
        <v>68</v>
      </c>
      <c r="D203" s="48"/>
      <c r="E203" s="48"/>
      <c r="F203" s="48"/>
      <c r="G203" s="48"/>
      <c r="H203" s="48"/>
      <c r="I203" s="44"/>
      <c r="J203" s="45"/>
      <c r="K203">
        <v>0.06</v>
      </c>
    </row>
    <row r="204" spans="1:11" x14ac:dyDescent="0.25">
      <c r="A204" s="97"/>
      <c r="B204" s="97"/>
      <c r="C204">
        <v>88</v>
      </c>
      <c r="D204" s="3">
        <v>105.358</v>
      </c>
      <c r="E204" s="3">
        <v>105.358</v>
      </c>
      <c r="F204" s="3">
        <v>104.884</v>
      </c>
      <c r="G204" s="3">
        <v>104.884</v>
      </c>
      <c r="H204" s="3">
        <v>104.884</v>
      </c>
      <c r="I204" s="24">
        <f t="shared" si="6"/>
        <v>-0.47400000000000375</v>
      </c>
      <c r="J204" s="18">
        <f t="shared" si="7"/>
        <v>-4.4989464492492621E-3</v>
      </c>
      <c r="K204">
        <v>110.068</v>
      </c>
    </row>
    <row r="205" spans="1:11" x14ac:dyDescent="0.25">
      <c r="A205" s="96" t="s">
        <v>381</v>
      </c>
      <c r="B205" s="96" t="s">
        <v>382</v>
      </c>
      <c r="C205">
        <v>57</v>
      </c>
      <c r="D205" s="3">
        <v>503.19</v>
      </c>
      <c r="E205" s="3">
        <v>502.88899999999899</v>
      </c>
      <c r="F205" s="3">
        <v>502.74299999999999</v>
      </c>
      <c r="G205" s="3">
        <v>502.49</v>
      </c>
      <c r="H205" s="3">
        <v>502.30599999999998</v>
      </c>
      <c r="I205" s="24">
        <f t="shared" si="6"/>
        <v>-0.88400000000001455</v>
      </c>
      <c r="J205" s="18">
        <f t="shared" si="7"/>
        <v>-1.7567916691508467E-3</v>
      </c>
      <c r="K205">
        <v>602.00699999999904</v>
      </c>
    </row>
    <row r="206" spans="1:11" x14ac:dyDescent="0.25">
      <c r="A206" s="96" t="s">
        <v>383</v>
      </c>
      <c r="B206" s="96" t="s">
        <v>384</v>
      </c>
      <c r="C206">
        <v>68</v>
      </c>
      <c r="D206" s="3">
        <v>1233.0999999999899</v>
      </c>
      <c r="E206" s="3">
        <v>1232.99999999999</v>
      </c>
      <c r="F206" s="3">
        <v>1219.9459999999899</v>
      </c>
      <c r="G206" s="3">
        <v>1215.60599999999</v>
      </c>
      <c r="H206" s="3">
        <v>1213.18399999999</v>
      </c>
      <c r="I206" s="24">
        <f t="shared" si="6"/>
        <v>-19.91599999999994</v>
      </c>
      <c r="J206" s="18">
        <f t="shared" si="7"/>
        <v>-1.6151163733679429E-2</v>
      </c>
      <c r="K206">
        <v>1298.93099999999</v>
      </c>
    </row>
    <row r="207" spans="1:11" x14ac:dyDescent="0.25">
      <c r="A207" s="96" t="s">
        <v>387</v>
      </c>
      <c r="B207" s="96" t="s">
        <v>388</v>
      </c>
      <c r="C207">
        <v>8</v>
      </c>
      <c r="D207" s="3">
        <v>1265.8019999999899</v>
      </c>
      <c r="E207" s="3">
        <v>1251.8129999999901</v>
      </c>
      <c r="F207" s="3">
        <v>1247.8869999999899</v>
      </c>
      <c r="G207" s="3">
        <v>1236.6109999999901</v>
      </c>
      <c r="H207" s="3">
        <v>1233.1789999999901</v>
      </c>
      <c r="I207" s="24">
        <f t="shared" si="6"/>
        <v>-32.62299999999982</v>
      </c>
      <c r="J207" s="18">
        <f t="shared" si="7"/>
        <v>-2.5772593185980176E-2</v>
      </c>
      <c r="K207">
        <v>1430.20299999999</v>
      </c>
    </row>
    <row r="208" spans="1:11" x14ac:dyDescent="0.25">
      <c r="A208" s="96" t="s">
        <v>385</v>
      </c>
      <c r="B208" s="96" t="s">
        <v>386</v>
      </c>
      <c r="C208">
        <v>52</v>
      </c>
      <c r="D208" s="3">
        <v>536.06599999999901</v>
      </c>
      <c r="E208" s="3">
        <v>527.16399999999896</v>
      </c>
      <c r="F208" s="3">
        <v>524.35699999999997</v>
      </c>
      <c r="G208" s="3">
        <v>522.74399999999901</v>
      </c>
      <c r="H208" s="3">
        <v>522.72399999999902</v>
      </c>
      <c r="I208" s="24">
        <f t="shared" si="6"/>
        <v>-13.341999999999985</v>
      </c>
      <c r="J208" s="18">
        <f t="shared" si="7"/>
        <v>-2.4888726388168639E-2</v>
      </c>
      <c r="K208">
        <v>2501.5039999999999</v>
      </c>
    </row>
    <row r="209" spans="1:11" x14ac:dyDescent="0.25">
      <c r="A209" s="96" t="s">
        <v>389</v>
      </c>
      <c r="B209" s="96" t="s">
        <v>390</v>
      </c>
      <c r="C209">
        <v>68</v>
      </c>
      <c r="D209" s="3">
        <v>2.226</v>
      </c>
      <c r="E209" s="3">
        <v>2.1349999999999998</v>
      </c>
      <c r="F209" s="3">
        <v>2.1349999999999998</v>
      </c>
      <c r="G209" s="3">
        <v>2.1349999999999998</v>
      </c>
      <c r="H209" s="3">
        <v>2.0489999999999999</v>
      </c>
      <c r="I209" s="24">
        <f t="shared" si="6"/>
        <v>-0.17700000000000005</v>
      </c>
      <c r="J209" s="18">
        <f t="shared" si="7"/>
        <v>-7.9514824797843692E-2</v>
      </c>
      <c r="K209">
        <v>3.4869999999999899</v>
      </c>
    </row>
    <row r="210" spans="1:11" x14ac:dyDescent="0.25">
      <c r="A210" s="96" t="s">
        <v>391</v>
      </c>
      <c r="B210" s="96" t="s">
        <v>392</v>
      </c>
      <c r="C210">
        <v>88</v>
      </c>
      <c r="D210" s="3">
        <v>1.8089999999999999</v>
      </c>
      <c r="E210" s="3">
        <v>1.8089999999999999</v>
      </c>
      <c r="F210" s="3">
        <v>1.8089999999999999</v>
      </c>
      <c r="G210" s="3">
        <v>1.8089999999999999</v>
      </c>
      <c r="H210" s="3">
        <v>1.8089999999999999</v>
      </c>
      <c r="I210" s="46">
        <f t="shared" si="6"/>
        <v>0</v>
      </c>
      <c r="J210" s="47">
        <f t="shared" si="7"/>
        <v>0</v>
      </c>
      <c r="K210">
        <v>1.8089999999999999</v>
      </c>
    </row>
    <row r="211" spans="1:11" x14ac:dyDescent="0.25">
      <c r="A211" s="96" t="s">
        <v>393</v>
      </c>
      <c r="B211" s="96" t="s">
        <v>394</v>
      </c>
      <c r="C211">
        <v>8</v>
      </c>
      <c r="D211" s="3">
        <v>0.10299999999999999</v>
      </c>
      <c r="E211" s="3">
        <v>0.10299999999999999</v>
      </c>
      <c r="F211" s="3">
        <v>0.10299999999999999</v>
      </c>
      <c r="G211" s="3">
        <v>0.10299999999999999</v>
      </c>
      <c r="H211" s="3">
        <v>0.10299999999999999</v>
      </c>
      <c r="I211" s="46">
        <f t="shared" si="6"/>
        <v>0</v>
      </c>
      <c r="J211" s="47">
        <f t="shared" si="7"/>
        <v>0</v>
      </c>
      <c r="K211">
        <v>0.82099999999999995</v>
      </c>
    </row>
    <row r="212" spans="1:11" x14ac:dyDescent="0.25">
      <c r="A212" s="96" t="s">
        <v>395</v>
      </c>
      <c r="B212" s="96" t="s">
        <v>396</v>
      </c>
      <c r="C212">
        <v>52</v>
      </c>
      <c r="D212" s="3">
        <v>1.718</v>
      </c>
      <c r="E212" s="3">
        <v>1.718</v>
      </c>
      <c r="F212" s="3">
        <v>1.718</v>
      </c>
      <c r="G212" s="3">
        <v>1.718</v>
      </c>
      <c r="H212" s="3">
        <v>1.718</v>
      </c>
      <c r="I212" s="46">
        <f t="shared" si="6"/>
        <v>0</v>
      </c>
      <c r="J212" s="47">
        <f t="shared" si="7"/>
        <v>0</v>
      </c>
      <c r="K212">
        <v>1.718</v>
      </c>
    </row>
    <row r="213" spans="1:11" x14ac:dyDescent="0.25">
      <c r="A213" s="96" t="s">
        <v>399</v>
      </c>
      <c r="B213" s="96" t="s">
        <v>400</v>
      </c>
      <c r="C213">
        <v>52</v>
      </c>
      <c r="D213" s="3">
        <v>36.186999999999998</v>
      </c>
      <c r="E213" s="3">
        <v>32.345999999999997</v>
      </c>
      <c r="F213" s="3">
        <v>32.343999999999902</v>
      </c>
      <c r="G213" s="3">
        <v>32.308999999999997</v>
      </c>
      <c r="H213" s="3">
        <v>32.308999999999997</v>
      </c>
      <c r="I213" s="24">
        <f t="shared" si="6"/>
        <v>-3.8780000000000001</v>
      </c>
      <c r="J213" s="18">
        <f t="shared" si="7"/>
        <v>-0.1071655566916296</v>
      </c>
      <c r="K213">
        <v>39.786000000000001</v>
      </c>
    </row>
    <row r="214" spans="1:11" x14ac:dyDescent="0.25">
      <c r="A214" s="96" t="s">
        <v>397</v>
      </c>
      <c r="B214" s="96" t="s">
        <v>398</v>
      </c>
      <c r="C214">
        <v>67</v>
      </c>
      <c r="D214" s="3">
        <v>524.98999999999899</v>
      </c>
      <c r="E214" s="3">
        <v>521.49399999999901</v>
      </c>
      <c r="F214" s="3">
        <v>519.52899999999897</v>
      </c>
      <c r="G214" s="3">
        <v>513.21099999999899</v>
      </c>
      <c r="H214" s="3">
        <v>512.60399999999902</v>
      </c>
      <c r="I214" s="24">
        <f t="shared" si="6"/>
        <v>-12.385999999999967</v>
      </c>
      <c r="J214" s="18">
        <f t="shared" si="7"/>
        <v>-2.35928303396255E-2</v>
      </c>
      <c r="K214">
        <v>607.02399999999898</v>
      </c>
    </row>
    <row r="215" spans="1:11" x14ac:dyDescent="0.25">
      <c r="A215" s="96" t="s">
        <v>407</v>
      </c>
      <c r="B215" s="96" t="s">
        <v>408</v>
      </c>
      <c r="C215">
        <v>8</v>
      </c>
      <c r="D215" s="3">
        <v>0.67399999999999904</v>
      </c>
      <c r="E215" s="3">
        <v>0.67399999999999904</v>
      </c>
      <c r="F215" s="3">
        <v>0.67399999999999904</v>
      </c>
      <c r="G215" s="3">
        <v>0.67399999999999904</v>
      </c>
      <c r="H215" s="3">
        <v>0.67399999999999904</v>
      </c>
      <c r="I215" s="46">
        <f t="shared" si="6"/>
        <v>0</v>
      </c>
      <c r="J215" s="47">
        <f t="shared" si="7"/>
        <v>0</v>
      </c>
      <c r="K215">
        <v>0.67399999999999904</v>
      </c>
    </row>
    <row r="216" spans="1:11" x14ac:dyDescent="0.25">
      <c r="A216" s="96" t="s">
        <v>415</v>
      </c>
      <c r="B216" s="96" t="s">
        <v>416</v>
      </c>
      <c r="C216">
        <v>68</v>
      </c>
      <c r="D216" s="3">
        <v>210.44099999999901</v>
      </c>
      <c r="E216" s="3">
        <v>209.646999999999</v>
      </c>
      <c r="F216" s="3">
        <v>198.84099999999901</v>
      </c>
      <c r="G216" s="3">
        <v>198.78199999999899</v>
      </c>
      <c r="H216" s="3">
        <v>196.86199999999999</v>
      </c>
      <c r="I216" s="24">
        <f t="shared" si="6"/>
        <v>-13.578999999999013</v>
      </c>
      <c r="J216" s="18">
        <f t="shared" si="7"/>
        <v>-6.4526399323321396E-2</v>
      </c>
      <c r="K216">
        <v>551.87099999999998</v>
      </c>
    </row>
    <row r="217" spans="1:11" x14ac:dyDescent="0.25">
      <c r="A217" s="97" t="s">
        <v>107</v>
      </c>
      <c r="B217" s="97" t="s">
        <v>417</v>
      </c>
      <c r="C217">
        <v>70</v>
      </c>
      <c r="D217" s="3">
        <v>2.0219999999999998</v>
      </c>
      <c r="E217" s="3">
        <v>2.0219999999999998</v>
      </c>
      <c r="F217" s="3">
        <v>2.0219999999999998</v>
      </c>
      <c r="G217" s="3">
        <v>2.0219999999999998</v>
      </c>
      <c r="H217" s="3">
        <v>2.0219999999999998</v>
      </c>
      <c r="I217" s="46">
        <f t="shared" si="6"/>
        <v>0</v>
      </c>
      <c r="J217" s="47">
        <f t="shared" si="7"/>
        <v>0</v>
      </c>
      <c r="K217">
        <v>13.186999999999999</v>
      </c>
    </row>
    <row r="218" spans="1:11" x14ac:dyDescent="0.25">
      <c r="A218" s="97"/>
      <c r="B218" s="97"/>
      <c r="C218">
        <v>88</v>
      </c>
      <c r="D218" s="3">
        <v>0.59199999999999997</v>
      </c>
      <c r="E218" s="3">
        <v>0.59199999999999997</v>
      </c>
      <c r="F218" s="3">
        <v>0.59199999999999997</v>
      </c>
      <c r="G218" s="3">
        <v>0.59199999999999997</v>
      </c>
      <c r="H218" s="3">
        <v>0.59199999999999997</v>
      </c>
      <c r="I218" s="46">
        <f t="shared" si="6"/>
        <v>0</v>
      </c>
      <c r="J218" s="47">
        <f t="shared" si="7"/>
        <v>0</v>
      </c>
      <c r="K218">
        <v>1.0189999999999999</v>
      </c>
    </row>
    <row r="219" spans="1:11" x14ac:dyDescent="0.25">
      <c r="A219" s="96" t="s">
        <v>418</v>
      </c>
      <c r="B219" s="96" t="s">
        <v>419</v>
      </c>
      <c r="C219">
        <v>68</v>
      </c>
      <c r="D219" s="3">
        <v>522.25499999999897</v>
      </c>
      <c r="E219" s="3">
        <v>520.277999999999</v>
      </c>
      <c r="F219" s="3">
        <v>502.86399999999901</v>
      </c>
      <c r="G219" s="3">
        <v>499.42799999999897</v>
      </c>
      <c r="H219" s="3">
        <v>492.84399999999903</v>
      </c>
      <c r="I219" s="24">
        <f t="shared" si="6"/>
        <v>-29.410999999999945</v>
      </c>
      <c r="J219" s="18">
        <f t="shared" si="7"/>
        <v>-5.6315401480119869E-2</v>
      </c>
      <c r="K219">
        <v>695.14399999999898</v>
      </c>
    </row>
    <row r="220" spans="1:11" x14ac:dyDescent="0.25">
      <c r="A220" s="97" t="s">
        <v>420</v>
      </c>
      <c r="B220" s="97" t="s">
        <v>421</v>
      </c>
      <c r="C220">
        <v>54</v>
      </c>
      <c r="D220" s="3">
        <v>664.01499999999896</v>
      </c>
      <c r="E220" s="3">
        <v>653.50099999999895</v>
      </c>
      <c r="F220" s="3">
        <v>650.50099999999895</v>
      </c>
      <c r="G220" s="3">
        <v>641.99299999999903</v>
      </c>
      <c r="H220" s="3">
        <v>640.21599999999899</v>
      </c>
      <c r="I220" s="24">
        <f t="shared" si="6"/>
        <v>-23.798999999999978</v>
      </c>
      <c r="J220" s="18">
        <f t="shared" si="7"/>
        <v>-3.5841057807429071E-2</v>
      </c>
      <c r="K220">
        <v>807.00499999999795</v>
      </c>
    </row>
    <row r="221" spans="1:11" x14ac:dyDescent="0.25">
      <c r="A221" s="97"/>
      <c r="B221" s="97"/>
      <c r="C221">
        <v>88</v>
      </c>
      <c r="D221" s="3">
        <v>57.305999999999997</v>
      </c>
      <c r="E221" s="3">
        <v>57.305999999999997</v>
      </c>
      <c r="F221" s="3">
        <v>56.224999999999902</v>
      </c>
      <c r="G221" s="3">
        <v>55.233999999999902</v>
      </c>
      <c r="H221" s="3">
        <v>55.095999999999897</v>
      </c>
      <c r="I221" s="24">
        <f t="shared" si="6"/>
        <v>-2.2100000000001003</v>
      </c>
      <c r="J221" s="18">
        <f t="shared" si="7"/>
        <v>-3.8564897218443105E-2</v>
      </c>
      <c r="K221">
        <v>72.708999999999904</v>
      </c>
    </row>
    <row r="222" spans="1:11" x14ac:dyDescent="0.25">
      <c r="A222" s="96" t="s">
        <v>422</v>
      </c>
      <c r="B222" s="96" t="s">
        <v>423</v>
      </c>
      <c r="C222">
        <v>88</v>
      </c>
      <c r="D222" s="3">
        <v>19.710999999999999</v>
      </c>
      <c r="E222" s="3">
        <v>19.710999999999999</v>
      </c>
      <c r="F222" s="3">
        <v>17.010999999999999</v>
      </c>
      <c r="G222" s="3">
        <v>17.010999999999999</v>
      </c>
      <c r="H222" s="3">
        <v>15.795</v>
      </c>
      <c r="I222" s="24">
        <f t="shared" si="6"/>
        <v>-3.9159999999999986</v>
      </c>
      <c r="J222" s="18">
        <f t="shared" si="7"/>
        <v>-0.19867079295824661</v>
      </c>
      <c r="K222">
        <v>40.033000000000001</v>
      </c>
    </row>
    <row r="223" spans="1:11" x14ac:dyDescent="0.25">
      <c r="A223" s="97" t="s">
        <v>71</v>
      </c>
      <c r="B223" s="97" t="s">
        <v>426</v>
      </c>
      <c r="C223">
        <v>8</v>
      </c>
      <c r="D223" s="3">
        <v>1.2</v>
      </c>
      <c r="E223" s="3">
        <v>1.2</v>
      </c>
      <c r="F223" s="3">
        <v>1.2</v>
      </c>
      <c r="G223" s="3">
        <v>1.2</v>
      </c>
      <c r="H223" s="3">
        <v>1.2</v>
      </c>
      <c r="I223" s="46">
        <f t="shared" si="6"/>
        <v>0</v>
      </c>
      <c r="J223" s="47">
        <f t="shared" si="7"/>
        <v>0</v>
      </c>
      <c r="K223">
        <v>1.3239999999999901</v>
      </c>
    </row>
    <row r="224" spans="1:11" x14ac:dyDescent="0.25">
      <c r="A224" s="97"/>
      <c r="B224" s="97"/>
      <c r="C224">
        <v>55</v>
      </c>
      <c r="D224" s="3">
        <v>1729.9680000000001</v>
      </c>
      <c r="E224" s="3">
        <v>1727.154</v>
      </c>
      <c r="F224" s="3">
        <v>1726.2460000000001</v>
      </c>
      <c r="G224" s="3">
        <v>1722.7159999999999</v>
      </c>
      <c r="H224" s="3">
        <v>1701.838</v>
      </c>
      <c r="I224" s="24">
        <f t="shared" ref="I224:I250" si="8">MIN(D224:H224)-MAX(D224:H224)</f>
        <v>-28.130000000000109</v>
      </c>
      <c r="J224" s="18">
        <f t="shared" ref="J224:J250" si="9">I224/D224</f>
        <v>-1.6260416377644041E-2</v>
      </c>
      <c r="K224">
        <v>2000.4069999999999</v>
      </c>
    </row>
    <row r="225" spans="1:11" x14ac:dyDescent="0.25">
      <c r="A225" s="96" t="s">
        <v>424</v>
      </c>
      <c r="B225" s="96" t="s">
        <v>425</v>
      </c>
      <c r="C225">
        <v>55</v>
      </c>
      <c r="D225" s="3">
        <v>1611.7919999999899</v>
      </c>
      <c r="E225" s="3">
        <v>1610.71299999999</v>
      </c>
      <c r="F225" s="3">
        <v>1610.54</v>
      </c>
      <c r="G225" s="3">
        <v>1604.20999999999</v>
      </c>
      <c r="H225" s="3">
        <v>1603.588</v>
      </c>
      <c r="I225" s="24">
        <f t="shared" si="8"/>
        <v>-8.2039999999899464</v>
      </c>
      <c r="J225" s="18">
        <f t="shared" si="9"/>
        <v>-5.0899867972976649E-3</v>
      </c>
      <c r="K225">
        <v>1636.8150000000001</v>
      </c>
    </row>
    <row r="226" spans="1:11" x14ac:dyDescent="0.25">
      <c r="A226" s="97" t="s">
        <v>427</v>
      </c>
      <c r="B226" s="97" t="s">
        <v>428</v>
      </c>
      <c r="C226">
        <v>54</v>
      </c>
      <c r="D226" s="3">
        <v>439.40300000000002</v>
      </c>
      <c r="E226" s="3">
        <v>439.286</v>
      </c>
      <c r="F226" s="3">
        <v>435.745</v>
      </c>
      <c r="G226" s="3">
        <v>423.83</v>
      </c>
      <c r="H226" s="3">
        <v>419.88900000000001</v>
      </c>
      <c r="I226" s="24">
        <f t="shared" si="8"/>
        <v>-19.51400000000001</v>
      </c>
      <c r="J226" s="18">
        <f t="shared" si="9"/>
        <v>-4.4410256643673367E-2</v>
      </c>
      <c r="K226">
        <v>516.47799999999904</v>
      </c>
    </row>
    <row r="227" spans="1:11" x14ac:dyDescent="0.25">
      <c r="A227" s="97"/>
      <c r="B227" s="97"/>
      <c r="C227">
        <v>88</v>
      </c>
      <c r="D227" s="3">
        <v>290.15499999999901</v>
      </c>
      <c r="E227" s="3">
        <v>290.06599999999901</v>
      </c>
      <c r="F227" s="3">
        <v>288.462999999999</v>
      </c>
      <c r="G227" s="3">
        <v>288.39999999999901</v>
      </c>
      <c r="H227" s="3">
        <v>284.87599999999998</v>
      </c>
      <c r="I227" s="24">
        <f t="shared" si="8"/>
        <v>-5.27899999999903</v>
      </c>
      <c r="J227" s="18">
        <f t="shared" si="9"/>
        <v>-1.8193724044042143E-2</v>
      </c>
      <c r="K227">
        <v>400.44399999999899</v>
      </c>
    </row>
    <row r="228" spans="1:11" x14ac:dyDescent="0.25">
      <c r="A228" s="96" t="s">
        <v>429</v>
      </c>
      <c r="B228" s="96" t="s">
        <v>430</v>
      </c>
      <c r="C228">
        <v>54</v>
      </c>
      <c r="D228" s="3">
        <v>7.1379999999999999</v>
      </c>
      <c r="E228" s="3">
        <v>7.1379999999999999</v>
      </c>
      <c r="F228" s="3">
        <v>7.1379999999999999</v>
      </c>
      <c r="G228" s="3">
        <v>7.1379999999999999</v>
      </c>
      <c r="H228" s="3">
        <v>7.1139999999999999</v>
      </c>
      <c r="I228" s="24">
        <f t="shared" si="8"/>
        <v>-2.4000000000000021E-2</v>
      </c>
      <c r="J228" s="18">
        <f t="shared" si="9"/>
        <v>-3.3622863547212133E-3</v>
      </c>
      <c r="K228">
        <v>17.405000000000001</v>
      </c>
    </row>
    <row r="229" spans="1:11" x14ac:dyDescent="0.25">
      <c r="A229" s="96" t="s">
        <v>431</v>
      </c>
      <c r="B229" s="96" t="s">
        <v>432</v>
      </c>
      <c r="C229">
        <v>57</v>
      </c>
      <c r="D229" s="3">
        <v>1105.472</v>
      </c>
      <c r="E229" s="3">
        <v>1092.0729999999901</v>
      </c>
      <c r="F229" s="3">
        <v>1090.4769999999901</v>
      </c>
      <c r="G229" s="3">
        <v>1086.93299999999</v>
      </c>
      <c r="H229" s="3">
        <v>1084.6969999999901</v>
      </c>
      <c r="I229" s="24">
        <f t="shared" si="8"/>
        <v>-20.775000000009868</v>
      </c>
      <c r="J229" s="18">
        <f t="shared" si="9"/>
        <v>-1.8792877612467677E-2</v>
      </c>
      <c r="K229">
        <v>1144.0719999999901</v>
      </c>
    </row>
    <row r="230" spans="1:11" x14ac:dyDescent="0.25">
      <c r="A230" s="97" t="s">
        <v>435</v>
      </c>
      <c r="B230" s="97" t="s">
        <v>436</v>
      </c>
      <c r="C230" s="43">
        <v>70</v>
      </c>
      <c r="D230" s="48"/>
      <c r="E230" s="48"/>
      <c r="F230" s="48"/>
      <c r="G230" s="48"/>
      <c r="H230" s="48"/>
      <c r="I230" s="44"/>
      <c r="J230" s="45"/>
      <c r="K230">
        <v>16.131</v>
      </c>
    </row>
    <row r="231" spans="1:11" x14ac:dyDescent="0.25">
      <c r="A231" s="97"/>
      <c r="B231" s="97"/>
      <c r="C231" s="43">
        <v>88</v>
      </c>
      <c r="D231" s="48"/>
      <c r="E231" s="48"/>
      <c r="F231" s="48"/>
      <c r="G231" s="48"/>
      <c r="H231" s="48"/>
      <c r="I231" s="44"/>
      <c r="J231" s="45"/>
      <c r="K231">
        <v>0.46199999999999902</v>
      </c>
    </row>
    <row r="232" spans="1:11" x14ac:dyDescent="0.25">
      <c r="A232" s="97" t="s">
        <v>437</v>
      </c>
      <c r="B232" s="97" t="s">
        <v>438</v>
      </c>
      <c r="C232" s="43">
        <v>55</v>
      </c>
      <c r="D232" s="48"/>
      <c r="E232" s="48"/>
      <c r="F232" s="48"/>
      <c r="G232" s="48"/>
      <c r="H232" s="48"/>
      <c r="I232" s="44"/>
      <c r="J232" s="45"/>
      <c r="K232">
        <v>0</v>
      </c>
    </row>
    <row r="233" spans="1:11" x14ac:dyDescent="0.25">
      <c r="A233" s="97"/>
      <c r="B233" s="97"/>
      <c r="C233">
        <v>88</v>
      </c>
      <c r="D233" s="3">
        <v>80.015000000000001</v>
      </c>
      <c r="E233" s="3">
        <v>77.953000000000003</v>
      </c>
      <c r="F233" s="3">
        <v>77.866</v>
      </c>
      <c r="G233" s="3">
        <v>77.713999999999999</v>
      </c>
      <c r="H233" s="3">
        <v>77.659000000000006</v>
      </c>
      <c r="I233" s="24">
        <f t="shared" si="8"/>
        <v>-2.3559999999999945</v>
      </c>
      <c r="J233" s="18">
        <f t="shared" si="9"/>
        <v>-2.9444479160157404E-2</v>
      </c>
      <c r="K233">
        <v>102.13500000000001</v>
      </c>
    </row>
    <row r="234" spans="1:11" x14ac:dyDescent="0.25">
      <c r="A234" s="97" t="s">
        <v>433</v>
      </c>
      <c r="B234" s="97" t="s">
        <v>434</v>
      </c>
      <c r="C234">
        <v>57</v>
      </c>
      <c r="D234" s="3">
        <v>0.55000000000000004</v>
      </c>
      <c r="E234" s="3">
        <v>0.55000000000000004</v>
      </c>
      <c r="F234" s="3">
        <v>0.55000000000000004</v>
      </c>
      <c r="G234" s="3">
        <v>0.55000000000000004</v>
      </c>
      <c r="H234" s="3">
        <v>0.55000000000000004</v>
      </c>
      <c r="I234" s="46">
        <f t="shared" si="8"/>
        <v>0</v>
      </c>
      <c r="J234" s="47">
        <f t="shared" si="9"/>
        <v>0</v>
      </c>
      <c r="K234">
        <v>1.498</v>
      </c>
    </row>
    <row r="235" spans="1:11" x14ac:dyDescent="0.25">
      <c r="A235" s="97"/>
      <c r="B235" s="97"/>
      <c r="C235">
        <v>67</v>
      </c>
      <c r="D235" s="3">
        <v>437.77199999999999</v>
      </c>
      <c r="E235" s="3">
        <v>437.77199999999999</v>
      </c>
      <c r="F235" s="3">
        <v>437.76600000000002</v>
      </c>
      <c r="G235" s="3">
        <v>437.75099999999998</v>
      </c>
      <c r="H235" s="3">
        <v>437.709</v>
      </c>
      <c r="I235" s="24">
        <f t="shared" si="8"/>
        <v>-6.2999999999988177E-2</v>
      </c>
      <c r="J235" s="18">
        <f t="shared" si="9"/>
        <v>-1.43910528768373E-4</v>
      </c>
      <c r="K235">
        <v>462.62699999999899</v>
      </c>
    </row>
    <row r="236" spans="1:11" x14ac:dyDescent="0.25">
      <c r="A236" s="96" t="s">
        <v>439</v>
      </c>
      <c r="B236" s="96" t="s">
        <v>440</v>
      </c>
      <c r="C236">
        <v>57</v>
      </c>
      <c r="D236" s="3">
        <v>1269.4190000000001</v>
      </c>
      <c r="E236" s="3">
        <v>1268.9760000000001</v>
      </c>
      <c r="F236" s="3">
        <v>1268.5319999999999</v>
      </c>
      <c r="G236" s="3">
        <v>1266.6220000000001</v>
      </c>
      <c r="H236" s="3">
        <v>1266.011</v>
      </c>
      <c r="I236" s="24">
        <f t="shared" si="8"/>
        <v>-3.4080000000001291</v>
      </c>
      <c r="J236" s="18">
        <f t="shared" si="9"/>
        <v>-2.6846927610191191E-3</v>
      </c>
      <c r="K236">
        <v>1356.2919999999999</v>
      </c>
    </row>
    <row r="237" spans="1:11" x14ac:dyDescent="0.25">
      <c r="A237" s="96" t="s">
        <v>409</v>
      </c>
      <c r="B237" s="96" t="s">
        <v>410</v>
      </c>
      <c r="C237">
        <v>52</v>
      </c>
      <c r="D237" s="3">
        <v>507.53100000000001</v>
      </c>
      <c r="E237" s="3">
        <v>500.95600000000002</v>
      </c>
      <c r="F237" s="3">
        <v>500.93599999999998</v>
      </c>
      <c r="G237" s="3">
        <v>500.92399999999998</v>
      </c>
      <c r="H237" s="3">
        <v>500.57900000000001</v>
      </c>
      <c r="I237" s="24">
        <f t="shared" si="8"/>
        <v>-6.9519999999999982</v>
      </c>
      <c r="J237" s="18">
        <f t="shared" si="9"/>
        <v>-1.3697685461577713E-2</v>
      </c>
      <c r="K237">
        <v>726.846</v>
      </c>
    </row>
    <row r="238" spans="1:11" x14ac:dyDescent="0.25">
      <c r="A238" s="96" t="s">
        <v>411</v>
      </c>
      <c r="B238" s="96" t="s">
        <v>412</v>
      </c>
      <c r="C238">
        <v>52</v>
      </c>
      <c r="D238" s="3">
        <v>234.78100000000001</v>
      </c>
      <c r="E238" s="3">
        <v>234.78100000000001</v>
      </c>
      <c r="F238" s="3">
        <v>234.58199999999999</v>
      </c>
      <c r="G238" s="3">
        <v>233.59800000000001</v>
      </c>
      <c r="H238" s="3">
        <v>233.59800000000001</v>
      </c>
      <c r="I238" s="24">
        <f t="shared" si="8"/>
        <v>-1.1829999999999927</v>
      </c>
      <c r="J238" s="18">
        <f t="shared" si="9"/>
        <v>-5.0387382283915341E-3</v>
      </c>
      <c r="K238">
        <v>312.41500000000002</v>
      </c>
    </row>
    <row r="239" spans="1:11" x14ac:dyDescent="0.25">
      <c r="A239" s="96" t="s">
        <v>413</v>
      </c>
      <c r="B239" s="96" t="s">
        <v>414</v>
      </c>
      <c r="C239">
        <v>54</v>
      </c>
      <c r="D239" s="3">
        <v>285.97399999999999</v>
      </c>
      <c r="E239" s="3">
        <v>278.91800000000001</v>
      </c>
      <c r="F239" s="3">
        <v>277.7</v>
      </c>
      <c r="G239" s="3">
        <v>277.45499999999998</v>
      </c>
      <c r="H239" s="3">
        <v>276.35700000000003</v>
      </c>
      <c r="I239" s="24">
        <f t="shared" si="8"/>
        <v>-9.6169999999999618</v>
      </c>
      <c r="J239" s="18">
        <f t="shared" si="9"/>
        <v>-3.3628931301446854E-2</v>
      </c>
      <c r="K239">
        <v>452.49599999999901</v>
      </c>
    </row>
    <row r="240" spans="1:11" x14ac:dyDescent="0.25">
      <c r="A240" s="96" t="s">
        <v>441</v>
      </c>
      <c r="B240" s="96" t="s">
        <v>442</v>
      </c>
      <c r="C240">
        <v>54</v>
      </c>
      <c r="D240" s="3">
        <v>464.89499999999902</v>
      </c>
      <c r="E240" s="3">
        <v>464.57799999999901</v>
      </c>
      <c r="F240" s="3">
        <v>464.30599999999902</v>
      </c>
      <c r="G240" s="3">
        <v>463.94799999999901</v>
      </c>
      <c r="H240" s="3">
        <v>462.89699999999903</v>
      </c>
      <c r="I240" s="24">
        <f t="shared" si="8"/>
        <v>-1.9979999999999905</v>
      </c>
      <c r="J240" s="18">
        <f t="shared" si="9"/>
        <v>-4.297744652018186E-3</v>
      </c>
      <c r="K240">
        <v>774.65800000000002</v>
      </c>
    </row>
    <row r="241" spans="1:11" x14ac:dyDescent="0.25">
      <c r="A241" s="96" t="s">
        <v>443</v>
      </c>
      <c r="B241" s="96" t="s">
        <v>444</v>
      </c>
      <c r="C241">
        <v>52</v>
      </c>
      <c r="D241" s="3">
        <v>250.42499999999899</v>
      </c>
      <c r="E241" s="3">
        <v>247.53099999999901</v>
      </c>
      <c r="F241" s="3">
        <v>247.53099999999901</v>
      </c>
      <c r="G241" s="3">
        <v>247.52499999999901</v>
      </c>
      <c r="H241" s="3">
        <v>247.52499999999901</v>
      </c>
      <c r="I241" s="24">
        <f t="shared" si="8"/>
        <v>-2.8999999999999773</v>
      </c>
      <c r="J241" s="18">
        <f t="shared" si="9"/>
        <v>-1.1580313467105877E-2</v>
      </c>
      <c r="K241">
        <v>355.82900000000001</v>
      </c>
    </row>
    <row r="242" spans="1:11" x14ac:dyDescent="0.25">
      <c r="A242" s="97" t="s">
        <v>445</v>
      </c>
      <c r="B242" s="97" t="s">
        <v>446</v>
      </c>
      <c r="C242">
        <v>57</v>
      </c>
      <c r="D242" s="3">
        <v>690.00900000000001</v>
      </c>
      <c r="E242" s="3">
        <v>688.41899999999998</v>
      </c>
      <c r="F242" s="3">
        <v>672.98500000000001</v>
      </c>
      <c r="G242" s="3">
        <v>672.01300000000003</v>
      </c>
      <c r="H242" s="3">
        <v>671.33600000000001</v>
      </c>
      <c r="I242" s="24">
        <f t="shared" si="8"/>
        <v>-18.673000000000002</v>
      </c>
      <c r="J242" s="18">
        <f t="shared" si="9"/>
        <v>-2.7061965858416342E-2</v>
      </c>
      <c r="K242">
        <v>753.56899999999905</v>
      </c>
    </row>
    <row r="243" spans="1:11" x14ac:dyDescent="0.25">
      <c r="A243" s="97"/>
      <c r="B243" s="97"/>
      <c r="C243">
        <v>67</v>
      </c>
      <c r="D243" s="3">
        <v>6.3349999999999902</v>
      </c>
      <c r="E243" s="3">
        <v>6.3349999999999902</v>
      </c>
      <c r="F243" s="3">
        <v>6.3349999999999902</v>
      </c>
      <c r="G243" s="3">
        <v>6.3349999999999902</v>
      </c>
      <c r="H243" s="3">
        <v>6.3349999999999902</v>
      </c>
      <c r="I243" s="46">
        <f t="shared" si="8"/>
        <v>0</v>
      </c>
      <c r="J243" s="47">
        <f t="shared" si="9"/>
        <v>0</v>
      </c>
      <c r="K243">
        <v>8.5570000000000004</v>
      </c>
    </row>
    <row r="244" spans="1:11" x14ac:dyDescent="0.25">
      <c r="A244" s="96" t="s">
        <v>447</v>
      </c>
      <c r="B244" s="96" t="s">
        <v>448</v>
      </c>
      <c r="C244">
        <v>52</v>
      </c>
      <c r="D244" s="3">
        <v>376.86500000000001</v>
      </c>
      <c r="E244" s="3">
        <v>374.65699999999998</v>
      </c>
      <c r="F244" s="3">
        <v>374.57400000000001</v>
      </c>
      <c r="G244" s="3">
        <v>372.988</v>
      </c>
      <c r="H244" s="3">
        <v>372.988</v>
      </c>
      <c r="I244" s="24">
        <f t="shared" si="8"/>
        <v>-3.8770000000000095</v>
      </c>
      <c r="J244" s="18">
        <f t="shared" si="9"/>
        <v>-1.0287503482679499E-2</v>
      </c>
      <c r="K244">
        <v>565.12099999999896</v>
      </c>
    </row>
    <row r="245" spans="1:11" x14ac:dyDescent="0.25">
      <c r="A245" s="96" t="s">
        <v>401</v>
      </c>
      <c r="B245" s="96" t="s">
        <v>402</v>
      </c>
      <c r="C245">
        <v>57</v>
      </c>
      <c r="D245" s="3">
        <v>1.196</v>
      </c>
      <c r="E245" s="3">
        <v>0.82099999999999995</v>
      </c>
      <c r="F245" s="3">
        <v>0.82099999999999995</v>
      </c>
      <c r="G245" s="3">
        <v>0.82099999999999995</v>
      </c>
      <c r="H245" s="3">
        <v>0.82099999999999995</v>
      </c>
      <c r="I245" s="24">
        <f t="shared" si="8"/>
        <v>-0.375</v>
      </c>
      <c r="J245" s="18">
        <f t="shared" si="9"/>
        <v>-0.31354515050167225</v>
      </c>
      <c r="K245">
        <v>2.4409999999999998</v>
      </c>
    </row>
    <row r="246" spans="1:11" x14ac:dyDescent="0.25">
      <c r="A246" s="96" t="s">
        <v>403</v>
      </c>
      <c r="B246" s="96" t="s">
        <v>404</v>
      </c>
      <c r="C246">
        <v>52</v>
      </c>
      <c r="D246" s="3">
        <v>1.3699999999999899</v>
      </c>
      <c r="E246" s="3">
        <v>1.3699999999999899</v>
      </c>
      <c r="F246" s="3">
        <v>1.3699999999999899</v>
      </c>
      <c r="G246" s="3">
        <v>1.3699999999999899</v>
      </c>
      <c r="H246" s="3">
        <v>1.3699999999999899</v>
      </c>
      <c r="I246" s="46">
        <f t="shared" si="8"/>
        <v>0</v>
      </c>
      <c r="J246" s="47">
        <f t="shared" si="9"/>
        <v>0</v>
      </c>
      <c r="K246">
        <v>2.8839999999999999</v>
      </c>
    </row>
    <row r="247" spans="1:11" x14ac:dyDescent="0.25">
      <c r="A247" s="96" t="s">
        <v>405</v>
      </c>
      <c r="B247" s="96" t="s">
        <v>406</v>
      </c>
      <c r="C247">
        <v>57</v>
      </c>
      <c r="D247" s="3">
        <v>7.0659999999999998</v>
      </c>
      <c r="E247" s="3">
        <v>7.0659999999999998</v>
      </c>
      <c r="F247" s="3">
        <v>7.0659999999999998</v>
      </c>
      <c r="G247" s="3">
        <v>7.0659999999999998</v>
      </c>
      <c r="H247" s="3">
        <v>7.0659999999999998</v>
      </c>
      <c r="I247" s="46">
        <f t="shared" si="8"/>
        <v>0</v>
      </c>
      <c r="J247" s="47">
        <f t="shared" si="9"/>
        <v>0</v>
      </c>
      <c r="K247">
        <v>10.182</v>
      </c>
    </row>
    <row r="248" spans="1:11" x14ac:dyDescent="0.25">
      <c r="A248" s="96" t="s">
        <v>449</v>
      </c>
      <c r="B248" s="96" t="s">
        <v>450</v>
      </c>
      <c r="C248">
        <v>67</v>
      </c>
      <c r="D248" s="3">
        <v>49.412999999999897</v>
      </c>
      <c r="E248" s="3">
        <v>48.964999999999897</v>
      </c>
      <c r="F248" s="3">
        <v>48.885999999999903</v>
      </c>
      <c r="G248" s="3">
        <v>48.628999999999898</v>
      </c>
      <c r="H248" s="3">
        <v>46.825999999999901</v>
      </c>
      <c r="I248" s="24">
        <f t="shared" si="8"/>
        <v>-2.5869999999999962</v>
      </c>
      <c r="J248" s="18">
        <f t="shared" si="9"/>
        <v>-5.2354643514864539E-2</v>
      </c>
      <c r="K248">
        <v>72.321999999999903</v>
      </c>
    </row>
    <row r="249" spans="1:11" x14ac:dyDescent="0.25">
      <c r="A249" s="97" t="s">
        <v>451</v>
      </c>
      <c r="B249" s="97" t="s">
        <v>452</v>
      </c>
      <c r="C249">
        <v>68</v>
      </c>
      <c r="D249" s="3">
        <v>635.71499999999901</v>
      </c>
      <c r="E249" s="3">
        <v>635.71499999999901</v>
      </c>
      <c r="F249" s="3">
        <v>579.89999999999895</v>
      </c>
      <c r="G249" s="3">
        <v>579.89999999999895</v>
      </c>
      <c r="H249" s="3">
        <v>579.85699999999895</v>
      </c>
      <c r="I249" s="24">
        <f t="shared" si="8"/>
        <v>-55.858000000000061</v>
      </c>
      <c r="J249" s="18">
        <f t="shared" si="9"/>
        <v>-8.7866418127620319E-2</v>
      </c>
      <c r="K249">
        <v>642.39499999999896</v>
      </c>
    </row>
    <row r="250" spans="1:11" x14ac:dyDescent="0.25">
      <c r="A250" s="97"/>
      <c r="B250" s="97"/>
      <c r="C250">
        <v>88</v>
      </c>
      <c r="D250" s="3">
        <v>1.665</v>
      </c>
      <c r="E250" s="3">
        <v>1.665</v>
      </c>
      <c r="F250" s="3">
        <v>1.665</v>
      </c>
      <c r="G250" s="3">
        <v>1.665</v>
      </c>
      <c r="H250" s="3">
        <v>1.665</v>
      </c>
      <c r="I250" s="46">
        <f t="shared" si="8"/>
        <v>0</v>
      </c>
      <c r="J250" s="47">
        <f t="shared" si="9"/>
        <v>0</v>
      </c>
      <c r="K250">
        <v>1.88299999999999</v>
      </c>
    </row>
    <row r="251" spans="1:11" x14ac:dyDescent="0.25">
      <c r="I251" s="24"/>
      <c r="J251" s="18"/>
    </row>
    <row r="252" spans="1:11" x14ac:dyDescent="0.25">
      <c r="I252" s="24"/>
      <c r="J252" s="18"/>
    </row>
  </sheetData>
  <autoFilter ref="A30:K252"/>
  <sortState ref="A13:I22">
    <sortCondition ref="I13:I22"/>
  </sortState>
  <mergeCells count="87">
    <mergeCell ref="A234:A235"/>
    <mergeCell ref="B234:B235"/>
    <mergeCell ref="A242:A243"/>
    <mergeCell ref="B242:B243"/>
    <mergeCell ref="A249:A250"/>
    <mergeCell ref="B249:B250"/>
    <mergeCell ref="A226:A227"/>
    <mergeCell ref="B226:B227"/>
    <mergeCell ref="A230:A231"/>
    <mergeCell ref="B230:B231"/>
    <mergeCell ref="A232:A233"/>
    <mergeCell ref="B232:B233"/>
    <mergeCell ref="A217:A218"/>
    <mergeCell ref="B217:B218"/>
    <mergeCell ref="A220:A221"/>
    <mergeCell ref="B220:B221"/>
    <mergeCell ref="A223:A224"/>
    <mergeCell ref="B223:B224"/>
    <mergeCell ref="A199:A200"/>
    <mergeCell ref="B199:B200"/>
    <mergeCell ref="A201:A202"/>
    <mergeCell ref="B201:B202"/>
    <mergeCell ref="A203:A204"/>
    <mergeCell ref="B203:B204"/>
    <mergeCell ref="A185:A186"/>
    <mergeCell ref="B185:B186"/>
    <mergeCell ref="A189:A190"/>
    <mergeCell ref="B189:B190"/>
    <mergeCell ref="A197:A198"/>
    <mergeCell ref="B197:B198"/>
    <mergeCell ref="A176:A177"/>
    <mergeCell ref="B176:B177"/>
    <mergeCell ref="A178:A179"/>
    <mergeCell ref="B178:B179"/>
    <mergeCell ref="A182:A183"/>
    <mergeCell ref="B182:B183"/>
    <mergeCell ref="A161:A162"/>
    <mergeCell ref="B161:B162"/>
    <mergeCell ref="A164:A166"/>
    <mergeCell ref="B164:B166"/>
    <mergeCell ref="A169:A170"/>
    <mergeCell ref="B169:B170"/>
    <mergeCell ref="A133:A134"/>
    <mergeCell ref="B133:B134"/>
    <mergeCell ref="A138:A139"/>
    <mergeCell ref="B138:B139"/>
    <mergeCell ref="A154:A155"/>
    <mergeCell ref="B154:B155"/>
    <mergeCell ref="A111:A112"/>
    <mergeCell ref="B111:B112"/>
    <mergeCell ref="A119:A120"/>
    <mergeCell ref="B119:B120"/>
    <mergeCell ref="A123:A124"/>
    <mergeCell ref="B123:B124"/>
    <mergeCell ref="A98:A99"/>
    <mergeCell ref="B98:B99"/>
    <mergeCell ref="A104:A105"/>
    <mergeCell ref="B104:B105"/>
    <mergeCell ref="A107:A108"/>
    <mergeCell ref="B107:B108"/>
    <mergeCell ref="A80:A81"/>
    <mergeCell ref="B80:B81"/>
    <mergeCell ref="A85:A86"/>
    <mergeCell ref="B85:B86"/>
    <mergeCell ref="A89:A90"/>
    <mergeCell ref="B89:B90"/>
    <mergeCell ref="A69:A71"/>
    <mergeCell ref="A72:A73"/>
    <mergeCell ref="B72:B73"/>
    <mergeCell ref="B69:B71"/>
    <mergeCell ref="A74:A75"/>
    <mergeCell ref="B74:B75"/>
    <mergeCell ref="A56:A57"/>
    <mergeCell ref="B56:B57"/>
    <mergeCell ref="A58:A59"/>
    <mergeCell ref="B58:B59"/>
    <mergeCell ref="A64:A65"/>
    <mergeCell ref="B64:B65"/>
    <mergeCell ref="B1:N1"/>
    <mergeCell ref="A27:N27"/>
    <mergeCell ref="A38:A39"/>
    <mergeCell ref="B38:B39"/>
    <mergeCell ref="A48:A49"/>
    <mergeCell ref="B48:B49"/>
    <mergeCell ref="A9:N9"/>
    <mergeCell ref="C11:G11"/>
    <mergeCell ref="D29:H2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61"/>
  <sheetViews>
    <sheetView tabSelected="1" zoomScale="75" zoomScaleNormal="75" workbookViewId="0">
      <selection activeCell="Q28" sqref="Q28"/>
    </sheetView>
  </sheetViews>
  <sheetFormatPr baseColWidth="10" defaultRowHeight="15" x14ac:dyDescent="0.25"/>
  <cols>
    <col min="1" max="1" width="20.140625" bestFit="1" customWidth="1"/>
    <col min="3" max="3" width="47.42578125" customWidth="1"/>
    <col min="4" max="4" width="21" customWidth="1"/>
    <col min="5" max="10" width="14.7109375" customWidth="1"/>
    <col min="11" max="12" width="18.7109375" customWidth="1"/>
  </cols>
  <sheetData>
    <row r="1" spans="1:14" ht="330.75" customHeight="1" x14ac:dyDescent="0.25">
      <c r="A1" s="92" t="s">
        <v>486</v>
      </c>
      <c r="B1" s="9" t="s">
        <v>492</v>
      </c>
      <c r="C1" s="9"/>
      <c r="D1" s="9"/>
      <c r="E1" s="9"/>
      <c r="F1" s="9"/>
      <c r="G1" s="9"/>
      <c r="H1" s="9"/>
      <c r="I1" s="9"/>
      <c r="J1" s="9"/>
      <c r="K1" s="9"/>
      <c r="L1" s="9"/>
      <c r="M1" s="9"/>
      <c r="N1" s="9"/>
    </row>
    <row r="3" spans="1:14" ht="28.5" customHeight="1" x14ac:dyDescent="0.25">
      <c r="A3" s="40" t="s">
        <v>491</v>
      </c>
      <c r="B3" s="40"/>
      <c r="C3" s="40"/>
      <c r="D3" s="40"/>
      <c r="E3" s="40"/>
      <c r="F3" s="40"/>
      <c r="G3" s="40"/>
      <c r="H3" s="40"/>
      <c r="I3" s="40"/>
      <c r="J3" s="40"/>
      <c r="K3" s="40"/>
      <c r="L3" s="40"/>
      <c r="M3" s="40"/>
      <c r="N3" s="40"/>
    </row>
    <row r="4" spans="1:14" s="15" customFormat="1" ht="28.5" customHeight="1" x14ac:dyDescent="0.25">
      <c r="A4" s="26"/>
      <c r="B4" s="26"/>
      <c r="C4" s="26"/>
      <c r="D4" s="26"/>
      <c r="E4" s="26"/>
      <c r="F4" s="26"/>
      <c r="G4" s="26"/>
      <c r="H4" s="26"/>
      <c r="I4" s="26"/>
      <c r="J4" s="26"/>
      <c r="K4" s="26"/>
      <c r="L4" s="26"/>
      <c r="M4" s="26"/>
      <c r="N4" s="26"/>
    </row>
    <row r="5" spans="1:14" ht="30.75" customHeight="1" x14ac:dyDescent="0.25">
      <c r="D5" s="31" t="s">
        <v>479</v>
      </c>
      <c r="E5" s="25"/>
      <c r="F5" s="25"/>
      <c r="G5" s="25"/>
      <c r="H5" s="25"/>
      <c r="I5" s="25"/>
    </row>
    <row r="6" spans="1:14" ht="65.25" customHeight="1" x14ac:dyDescent="0.25">
      <c r="C6" s="33" t="s">
        <v>2</v>
      </c>
      <c r="D6" s="34" t="s">
        <v>487</v>
      </c>
      <c r="E6" s="34">
        <v>2018</v>
      </c>
      <c r="F6" s="34">
        <v>2019</v>
      </c>
      <c r="G6" s="34">
        <v>2020</v>
      </c>
      <c r="H6" s="34">
        <v>2021</v>
      </c>
      <c r="I6" s="34">
        <v>2022</v>
      </c>
      <c r="J6" s="17" t="s">
        <v>481</v>
      </c>
      <c r="K6" s="19" t="s">
        <v>6</v>
      </c>
    </row>
    <row r="7" spans="1:14" x14ac:dyDescent="0.25">
      <c r="C7" s="22" t="s">
        <v>475</v>
      </c>
      <c r="D7" s="11">
        <v>10597.618438596101</v>
      </c>
      <c r="E7" s="11">
        <v>3376.98407610189</v>
      </c>
      <c r="F7" s="11">
        <v>3343.2008763726999</v>
      </c>
      <c r="G7" s="11">
        <v>3287.2678850543998</v>
      </c>
      <c r="H7" s="11">
        <v>3150.6596831664001</v>
      </c>
      <c r="I7" s="11">
        <v>3080.8162914628901</v>
      </c>
      <c r="J7" s="21">
        <f>MIN(E7:I7)-MAX(E7:I7)</f>
        <v>-296.16778463899982</v>
      </c>
      <c r="K7" s="18">
        <f>J7/E7</f>
        <v>-8.7701859992443704E-2</v>
      </c>
    </row>
    <row r="8" spans="1:14" x14ac:dyDescent="0.25">
      <c r="C8" s="35" t="s">
        <v>474</v>
      </c>
      <c r="D8" s="36">
        <v>20273.107858574698</v>
      </c>
      <c r="E8" s="36">
        <v>3786.2471907930999</v>
      </c>
      <c r="F8" s="36">
        <v>3707.2827129921002</v>
      </c>
      <c r="G8" s="36">
        <v>3606.8332521028001</v>
      </c>
      <c r="H8" s="36">
        <v>3545.9322976011999</v>
      </c>
      <c r="I8" s="36">
        <v>3465.1734196563002</v>
      </c>
      <c r="J8" s="37">
        <f>MIN(E8:I8)-MAX(E8:I8)</f>
        <v>-321.07377113679968</v>
      </c>
      <c r="K8" s="38">
        <f>J8/E8</f>
        <v>-8.4800002471456387E-2</v>
      </c>
    </row>
    <row r="9" spans="1:14" x14ac:dyDescent="0.25">
      <c r="C9" s="22" t="s">
        <v>471</v>
      </c>
      <c r="D9" s="11">
        <v>166822.07806780399</v>
      </c>
      <c r="E9" s="11">
        <v>4155.5643182213098</v>
      </c>
      <c r="F9" s="11">
        <v>4052.4350977335998</v>
      </c>
      <c r="G9" s="11">
        <v>3937.7806008550001</v>
      </c>
      <c r="H9" s="11">
        <v>3869.594709771</v>
      </c>
      <c r="I9" s="11">
        <v>3815.3560487546001</v>
      </c>
      <c r="J9" s="21">
        <f>MIN(E9:I9)-MAX(E9:I9)</f>
        <v>-340.20826946670968</v>
      </c>
      <c r="K9" s="18">
        <f>J9/E9</f>
        <v>-8.1868127506766086E-2</v>
      </c>
    </row>
    <row r="10" spans="1:14" x14ac:dyDescent="0.25">
      <c r="C10" s="35" t="s">
        <v>477</v>
      </c>
      <c r="D10" s="36">
        <v>40087.863498390201</v>
      </c>
      <c r="E10" s="36">
        <v>5581.8009058837097</v>
      </c>
      <c r="F10" s="36">
        <v>5471.4781649101196</v>
      </c>
      <c r="G10" s="36">
        <v>5395.4607360851096</v>
      </c>
      <c r="H10" s="36">
        <v>5257.1106319698001</v>
      </c>
      <c r="I10" s="36">
        <v>5155.4193845501004</v>
      </c>
      <c r="J10" s="37">
        <f>MIN(E10:I10)-MAX(E10:I10)</f>
        <v>-426.38152133360927</v>
      </c>
      <c r="K10" s="38">
        <f>J10/E10</f>
        <v>-7.6387805391655156E-2</v>
      </c>
    </row>
    <row r="11" spans="1:14" x14ac:dyDescent="0.25">
      <c r="C11" s="35" t="s">
        <v>472</v>
      </c>
      <c r="D11" s="36">
        <v>4811.2669400148097</v>
      </c>
      <c r="E11" s="36">
        <v>714.538999200999</v>
      </c>
      <c r="F11" s="36">
        <v>700.846803380099</v>
      </c>
      <c r="G11" s="36">
        <v>683.37691787389895</v>
      </c>
      <c r="H11" s="36">
        <v>676.28236226709896</v>
      </c>
      <c r="I11" s="36">
        <v>662.18364508879904</v>
      </c>
      <c r="J11" s="37">
        <f>MIN(E11:I11)-MAX(E11:I11)</f>
        <v>-52.355354112199961</v>
      </c>
      <c r="K11" s="38">
        <f>J11/E11</f>
        <v>-7.3271513760262169E-2</v>
      </c>
    </row>
    <row r="12" spans="1:14" x14ac:dyDescent="0.25">
      <c r="C12" s="22" t="s">
        <v>469</v>
      </c>
      <c r="D12" s="11">
        <v>15423.845489568601</v>
      </c>
      <c r="E12" s="11">
        <v>3032.78308174119</v>
      </c>
      <c r="F12" s="11">
        <v>2973.9928286325899</v>
      </c>
      <c r="G12" s="11">
        <v>2928.8831769736898</v>
      </c>
      <c r="H12" s="11">
        <v>2888.1769378764898</v>
      </c>
      <c r="I12" s="11">
        <v>2847.9954630894899</v>
      </c>
      <c r="J12" s="21">
        <f>MIN(E12:I12)-MAX(E12:I12)</f>
        <v>-184.78761865170009</v>
      </c>
      <c r="K12" s="18">
        <f>J12/E12</f>
        <v>-6.0930047969540012E-2</v>
      </c>
    </row>
    <row r="13" spans="1:14" x14ac:dyDescent="0.25">
      <c r="C13" s="35" t="s">
        <v>470</v>
      </c>
      <c r="D13" s="36">
        <v>45113.586454764598</v>
      </c>
      <c r="E13" s="36">
        <v>1712.1443072899899</v>
      </c>
      <c r="F13" s="36">
        <v>1654.5391144705</v>
      </c>
      <c r="G13" s="36">
        <v>1646.1528405217</v>
      </c>
      <c r="H13" s="36">
        <v>1626.8090201156001</v>
      </c>
      <c r="I13" s="36">
        <v>1611.8302339203001</v>
      </c>
      <c r="J13" s="37">
        <f>MIN(E13:I13)-MAX(E13:I13)</f>
        <v>-100.31407336968982</v>
      </c>
      <c r="K13" s="38">
        <f>J13/E13</f>
        <v>-5.8589730399809921E-2</v>
      </c>
    </row>
    <row r="14" spans="1:14" x14ac:dyDescent="0.25">
      <c r="C14" s="35" t="s">
        <v>478</v>
      </c>
      <c r="D14" s="36">
        <v>14459.2722568513</v>
      </c>
      <c r="E14" s="36">
        <v>6379.3768741935901</v>
      </c>
      <c r="F14" s="36">
        <v>6296.9001253299903</v>
      </c>
      <c r="G14" s="36">
        <v>6228.7173627169896</v>
      </c>
      <c r="H14" s="36">
        <v>6132.4473508133897</v>
      </c>
      <c r="I14" s="36">
        <v>6023.1583012030896</v>
      </c>
      <c r="J14" s="37">
        <f>MIN(E14:I14)-MAX(E14:I14)</f>
        <v>-356.21857299050043</v>
      </c>
      <c r="K14" s="38">
        <f>J14/E14</f>
        <v>-5.5839085856724778E-2</v>
      </c>
    </row>
    <row r="15" spans="1:14" x14ac:dyDescent="0.25">
      <c r="C15" s="22" t="s">
        <v>473</v>
      </c>
      <c r="D15" s="11">
        <v>23628.142651448299</v>
      </c>
      <c r="E15" s="11">
        <v>5290.9246885329003</v>
      </c>
      <c r="F15" s="11">
        <v>5224.9419892920996</v>
      </c>
      <c r="G15" s="11">
        <v>5146.20768317699</v>
      </c>
      <c r="H15" s="11">
        <v>5079.0440515369901</v>
      </c>
      <c r="I15" s="11">
        <v>5004.8840160217997</v>
      </c>
      <c r="J15" s="21">
        <f>MIN(E15:I15)-MAX(E15:I15)</f>
        <v>-286.04067251110064</v>
      </c>
      <c r="K15" s="18">
        <f>J15/E15</f>
        <v>-5.4062510685710732E-2</v>
      </c>
    </row>
    <row r="16" spans="1:14" x14ac:dyDescent="0.25">
      <c r="C16" s="22" t="s">
        <v>476</v>
      </c>
      <c r="D16" s="11">
        <v>20395.057845051098</v>
      </c>
      <c r="E16" s="11">
        <v>3159.27308619109</v>
      </c>
      <c r="F16" s="11">
        <v>3101.2561002523898</v>
      </c>
      <c r="G16" s="11">
        <v>3073.7202068195902</v>
      </c>
      <c r="H16" s="11">
        <v>3043.5933176552899</v>
      </c>
      <c r="I16" s="11">
        <v>3008.3968641526899</v>
      </c>
      <c r="J16" s="21">
        <f>MIN(E16:I16)-MAX(E16:I16)</f>
        <v>-150.8762220384001</v>
      </c>
      <c r="K16" s="18">
        <f>J16/E16</f>
        <v>-4.7756625629442113E-2</v>
      </c>
    </row>
    <row r="17" spans="1:15" x14ac:dyDescent="0.25">
      <c r="C17" s="88" t="s">
        <v>1021</v>
      </c>
      <c r="D17" s="90">
        <f>SUBTOTAL(9,D7:D16)</f>
        <v>361611.83950106375</v>
      </c>
      <c r="E17" s="90">
        <f t="shared" ref="E17:I17" si="0">SUBTOTAL(9,E7:E16)</f>
        <v>37189.63752814976</v>
      </c>
      <c r="F17" s="90">
        <f t="shared" si="0"/>
        <v>36526.873813366183</v>
      </c>
      <c r="G17" s="90">
        <f t="shared" si="0"/>
        <v>35934.400662180167</v>
      </c>
      <c r="H17" s="90">
        <f t="shared" si="0"/>
        <v>35269.65036277326</v>
      </c>
      <c r="I17" s="90">
        <f t="shared" si="0"/>
        <v>34675.213667900061</v>
      </c>
      <c r="J17" s="89">
        <f>MIN(E17:I17)-MAX(E17:I17)</f>
        <v>-2514.4238602496989</v>
      </c>
      <c r="K17" s="91">
        <f>J17/E17</f>
        <v>-6.7610873011237846E-2</v>
      </c>
    </row>
    <row r="18" spans="1:15" x14ac:dyDescent="0.25">
      <c r="B18" s="1"/>
    </row>
    <row r="19" spans="1:15" ht="28.5" customHeight="1" x14ac:dyDescent="0.25">
      <c r="A19" s="12" t="s">
        <v>4</v>
      </c>
      <c r="B19" s="12"/>
      <c r="C19" s="12"/>
      <c r="D19" s="12"/>
      <c r="E19" s="12"/>
      <c r="F19" s="12"/>
      <c r="G19" s="12"/>
      <c r="H19" s="12"/>
      <c r="I19" s="12"/>
      <c r="J19" s="12"/>
      <c r="K19" s="12"/>
      <c r="L19" s="12"/>
      <c r="M19" s="12"/>
      <c r="N19" s="12"/>
    </row>
    <row r="21" spans="1:15" x14ac:dyDescent="0.25">
      <c r="F21" s="31" t="s">
        <v>479</v>
      </c>
      <c r="G21" s="23"/>
      <c r="H21" s="23"/>
      <c r="I21" s="23"/>
      <c r="J21" s="23"/>
      <c r="K21" s="54"/>
      <c r="L21" s="54"/>
      <c r="M21" s="54"/>
      <c r="N21" s="39"/>
      <c r="O21" s="39"/>
    </row>
    <row r="22" spans="1:15" ht="60" x14ac:dyDescent="0.25">
      <c r="A22" s="94" t="s">
        <v>1013</v>
      </c>
      <c r="B22" s="94" t="s">
        <v>493</v>
      </c>
      <c r="C22" s="94" t="s">
        <v>1014</v>
      </c>
      <c r="D22" s="42" t="s">
        <v>1015</v>
      </c>
      <c r="E22" s="34" t="s">
        <v>2</v>
      </c>
      <c r="F22" s="34">
        <v>2018</v>
      </c>
      <c r="G22" s="34">
        <v>2019</v>
      </c>
      <c r="H22" s="34">
        <v>2020</v>
      </c>
      <c r="I22" s="34">
        <v>2021</v>
      </c>
      <c r="J22" s="34">
        <v>2022</v>
      </c>
      <c r="K22" s="17" t="s">
        <v>481</v>
      </c>
      <c r="L22" s="19" t="s">
        <v>6</v>
      </c>
    </row>
    <row r="23" spans="1:15" x14ac:dyDescent="0.25">
      <c r="A23" s="96">
        <v>48</v>
      </c>
      <c r="B23" s="96">
        <v>79432</v>
      </c>
      <c r="C23" s="96" t="s">
        <v>494</v>
      </c>
      <c r="D23" t="s">
        <v>495</v>
      </c>
      <c r="E23">
        <v>55</v>
      </c>
      <c r="F23" s="3">
        <v>6.9436987454999999</v>
      </c>
      <c r="G23" s="3">
        <v>6.8711396618</v>
      </c>
      <c r="H23" s="3">
        <v>6.8711396618</v>
      </c>
      <c r="I23" s="3">
        <v>6.8711396618</v>
      </c>
      <c r="J23" s="3">
        <v>6.8711396618</v>
      </c>
      <c r="K23" s="24">
        <f>MIN(F23:J23)-MAX(F23:J23)</f>
        <v>-7.255908369999986E-2</v>
      </c>
      <c r="L23" s="18">
        <f>K23/F23</f>
        <v>-1.0449630140855865E-2</v>
      </c>
    </row>
    <row r="24" spans="1:15" x14ac:dyDescent="0.25">
      <c r="A24" s="96">
        <v>56</v>
      </c>
      <c r="B24" s="96">
        <v>102568</v>
      </c>
      <c r="C24" s="96" t="s">
        <v>496</v>
      </c>
      <c r="D24" t="s">
        <v>497</v>
      </c>
      <c r="E24">
        <v>54</v>
      </c>
      <c r="F24" s="3">
        <v>4.6694823039999998</v>
      </c>
      <c r="G24" s="3">
        <v>4.4341053153000001</v>
      </c>
      <c r="H24" s="3">
        <v>4.4134968963999999</v>
      </c>
      <c r="I24" s="3">
        <v>4.0640377555999896</v>
      </c>
      <c r="J24" s="3">
        <v>4.0640377555999896</v>
      </c>
      <c r="K24" s="24">
        <f t="shared" ref="K24:K87" si="1">MIN(F24:J24)-MAX(F24:J24)</f>
        <v>-0.60544454840001016</v>
      </c>
      <c r="L24" s="18">
        <f t="shared" ref="L24:L87" si="2">K24/F24</f>
        <v>-0.12965988711026288</v>
      </c>
    </row>
    <row r="25" spans="1:15" x14ac:dyDescent="0.25">
      <c r="A25" s="96">
        <v>71</v>
      </c>
      <c r="B25" s="96">
        <v>79207</v>
      </c>
      <c r="C25" s="96" t="s">
        <v>498</v>
      </c>
      <c r="D25" t="s">
        <v>495</v>
      </c>
      <c r="E25">
        <v>51</v>
      </c>
      <c r="F25" s="3">
        <v>27.716161630699901</v>
      </c>
      <c r="G25" s="3">
        <v>27.716161630699901</v>
      </c>
      <c r="H25" s="3">
        <v>25.406906980699901</v>
      </c>
      <c r="I25" s="3">
        <v>25.376806649599899</v>
      </c>
      <c r="J25" s="3">
        <v>25.376806649599899</v>
      </c>
      <c r="K25" s="24">
        <f t="shared" si="1"/>
        <v>-2.3393549811000014</v>
      </c>
      <c r="L25" s="18">
        <f t="shared" si="2"/>
        <v>-8.4404002699594846E-2</v>
      </c>
    </row>
    <row r="26" spans="1:15" x14ac:dyDescent="0.25">
      <c r="A26" s="96">
        <v>76</v>
      </c>
      <c r="B26" s="96">
        <v>79887</v>
      </c>
      <c r="C26" s="96" t="s">
        <v>499</v>
      </c>
      <c r="D26" t="s">
        <v>495</v>
      </c>
      <c r="E26">
        <v>10</v>
      </c>
      <c r="F26" s="3">
        <v>19.787394034199998</v>
      </c>
      <c r="G26" s="3">
        <v>19.372901691199999</v>
      </c>
      <c r="H26" s="3">
        <v>19.372901691199999</v>
      </c>
      <c r="I26" s="3">
        <v>19.289985174599899</v>
      </c>
      <c r="J26" s="3">
        <v>19.289985174599899</v>
      </c>
      <c r="K26" s="24">
        <f t="shared" si="1"/>
        <v>-0.49740885960009962</v>
      </c>
      <c r="L26" s="18">
        <f t="shared" si="2"/>
        <v>-2.5137663844990984E-2</v>
      </c>
    </row>
    <row r="27" spans="1:15" x14ac:dyDescent="0.25">
      <c r="A27" s="96">
        <v>93</v>
      </c>
      <c r="B27" s="96">
        <v>79291</v>
      </c>
      <c r="C27" s="96" t="s">
        <v>500</v>
      </c>
      <c r="D27" t="s">
        <v>495</v>
      </c>
      <c r="E27">
        <v>51</v>
      </c>
      <c r="F27" s="3">
        <v>8.1660140558999998</v>
      </c>
      <c r="G27" s="3">
        <v>8.1660140558999998</v>
      </c>
      <c r="H27" s="3">
        <v>8.1660140558999998</v>
      </c>
      <c r="I27" s="3">
        <v>8.1603844786999993</v>
      </c>
      <c r="J27" s="3">
        <v>8.1603844786999993</v>
      </c>
      <c r="K27" s="24">
        <f t="shared" si="1"/>
        <v>-5.6295772000005684E-3</v>
      </c>
      <c r="L27" s="18">
        <f t="shared" si="2"/>
        <v>-6.8939107396382218E-4</v>
      </c>
    </row>
    <row r="28" spans="1:15" x14ac:dyDescent="0.25">
      <c r="A28" s="96">
        <v>94</v>
      </c>
      <c r="B28" s="96">
        <v>79354</v>
      </c>
      <c r="C28" s="96" t="s">
        <v>501</v>
      </c>
      <c r="D28" t="s">
        <v>495</v>
      </c>
      <c r="E28">
        <v>51</v>
      </c>
      <c r="F28" s="3">
        <v>0.8558561469</v>
      </c>
      <c r="G28" s="3">
        <v>0.8558561469</v>
      </c>
      <c r="H28" s="3">
        <v>0.8558561469</v>
      </c>
      <c r="I28" s="3">
        <v>0.8558561469</v>
      </c>
      <c r="J28" s="3">
        <v>0.8558561469</v>
      </c>
      <c r="K28" s="46">
        <f t="shared" si="1"/>
        <v>0</v>
      </c>
      <c r="L28" s="47">
        <f t="shared" si="2"/>
        <v>0</v>
      </c>
    </row>
    <row r="29" spans="1:15" x14ac:dyDescent="0.25">
      <c r="A29" s="96">
        <v>96</v>
      </c>
      <c r="B29" s="96">
        <v>79288</v>
      </c>
      <c r="C29" s="96" t="s">
        <v>502</v>
      </c>
      <c r="D29" t="s">
        <v>495</v>
      </c>
      <c r="E29">
        <v>51</v>
      </c>
      <c r="F29" s="3">
        <v>0.51171027260000002</v>
      </c>
      <c r="G29" s="3">
        <v>0.51171027260000002</v>
      </c>
      <c r="H29" s="3"/>
      <c r="I29" s="3"/>
      <c r="J29" s="3"/>
      <c r="K29" s="46">
        <f t="shared" si="1"/>
        <v>0</v>
      </c>
      <c r="L29" s="47">
        <f t="shared" si="2"/>
        <v>0</v>
      </c>
    </row>
    <row r="30" spans="1:15" x14ac:dyDescent="0.25">
      <c r="A30" s="96">
        <v>98</v>
      </c>
      <c r="B30" s="96">
        <v>79290</v>
      </c>
      <c r="C30" s="96" t="s">
        <v>503</v>
      </c>
      <c r="D30" t="s">
        <v>495</v>
      </c>
      <c r="E30">
        <v>51</v>
      </c>
      <c r="F30" s="3">
        <v>1.1078713248000001</v>
      </c>
      <c r="G30" s="3">
        <v>1.1078713248000001</v>
      </c>
      <c r="H30" s="3">
        <v>1.1078713248000001</v>
      </c>
      <c r="I30" s="3">
        <v>1.1078713248000001</v>
      </c>
      <c r="J30" s="3">
        <v>1.1078713248000001</v>
      </c>
      <c r="K30" s="46">
        <f t="shared" si="1"/>
        <v>0</v>
      </c>
      <c r="L30" s="47">
        <f t="shared" si="2"/>
        <v>0</v>
      </c>
    </row>
    <row r="31" spans="1:15" x14ac:dyDescent="0.25">
      <c r="A31" s="96">
        <v>100</v>
      </c>
      <c r="B31" s="96">
        <v>79334</v>
      </c>
      <c r="C31" s="96" t="s">
        <v>504</v>
      </c>
      <c r="D31" t="s">
        <v>495</v>
      </c>
      <c r="E31">
        <v>51</v>
      </c>
      <c r="F31" s="3">
        <v>12.5756185581</v>
      </c>
      <c r="G31" s="3">
        <v>12.5756185581</v>
      </c>
      <c r="H31" s="3">
        <v>12.5756185581</v>
      </c>
      <c r="I31" s="3">
        <v>12.5756185581</v>
      </c>
      <c r="J31" s="3">
        <v>12.5756185581</v>
      </c>
      <c r="K31" s="46">
        <f t="shared" si="1"/>
        <v>0</v>
      </c>
      <c r="L31" s="47">
        <f t="shared" si="2"/>
        <v>0</v>
      </c>
    </row>
    <row r="32" spans="1:15" x14ac:dyDescent="0.25">
      <c r="A32" s="96">
        <v>106</v>
      </c>
      <c r="B32" s="96">
        <v>79364</v>
      </c>
      <c r="C32" s="96" t="s">
        <v>505</v>
      </c>
      <c r="D32" t="s">
        <v>495</v>
      </c>
      <c r="E32">
        <v>51</v>
      </c>
      <c r="F32" s="3">
        <v>3.4395594718</v>
      </c>
      <c r="G32" s="3">
        <v>3.4395594718</v>
      </c>
      <c r="H32" s="3">
        <v>3.4395594718</v>
      </c>
      <c r="I32" s="3">
        <v>2.5323714160000002</v>
      </c>
      <c r="J32" s="3">
        <v>2.5029275002000002</v>
      </c>
      <c r="K32" s="24">
        <f t="shared" si="1"/>
        <v>-0.93663197159999978</v>
      </c>
      <c r="L32" s="18">
        <f t="shared" si="2"/>
        <v>-0.27231160829727968</v>
      </c>
    </row>
    <row r="33" spans="1:12" x14ac:dyDescent="0.25">
      <c r="A33" s="96">
        <v>108</v>
      </c>
      <c r="B33" s="96">
        <v>79357</v>
      </c>
      <c r="C33" s="96" t="s">
        <v>506</v>
      </c>
      <c r="D33" t="s">
        <v>495</v>
      </c>
      <c r="E33">
        <v>51</v>
      </c>
      <c r="F33" s="3">
        <v>20.258499582399999</v>
      </c>
      <c r="G33" s="3">
        <v>18.8823079032999</v>
      </c>
      <c r="H33" s="3">
        <v>18.8823079032999</v>
      </c>
      <c r="I33" s="3">
        <v>18.805958539099901</v>
      </c>
      <c r="J33" s="3">
        <v>18.1018541983</v>
      </c>
      <c r="K33" s="24">
        <f t="shared" si="1"/>
        <v>-2.1566453840999991</v>
      </c>
      <c r="L33" s="18">
        <f t="shared" si="2"/>
        <v>-0.10645632344725225</v>
      </c>
    </row>
    <row r="34" spans="1:12" x14ac:dyDescent="0.25">
      <c r="A34" s="96">
        <v>110</v>
      </c>
      <c r="B34" s="96">
        <v>79370</v>
      </c>
      <c r="C34" s="96" t="s">
        <v>507</v>
      </c>
      <c r="D34" t="s">
        <v>495</v>
      </c>
      <c r="E34">
        <v>51</v>
      </c>
      <c r="F34" s="3">
        <v>0.5037934007</v>
      </c>
      <c r="G34" s="3">
        <v>0.5037934007</v>
      </c>
      <c r="H34" s="3">
        <v>0.5037934007</v>
      </c>
      <c r="I34" s="3">
        <v>0.5037934007</v>
      </c>
      <c r="J34" s="3">
        <v>0.5037934007</v>
      </c>
      <c r="K34" s="46">
        <f t="shared" si="1"/>
        <v>0</v>
      </c>
      <c r="L34" s="47">
        <f t="shared" si="2"/>
        <v>0</v>
      </c>
    </row>
    <row r="35" spans="1:12" x14ac:dyDescent="0.25">
      <c r="A35" s="96">
        <v>117</v>
      </c>
      <c r="B35" s="96">
        <v>79404</v>
      </c>
      <c r="C35" s="96" t="s">
        <v>508</v>
      </c>
      <c r="D35" t="s">
        <v>495</v>
      </c>
      <c r="E35">
        <v>51</v>
      </c>
      <c r="F35" s="3">
        <v>4.4627909788999904</v>
      </c>
      <c r="G35" s="3">
        <v>4.4627909788999904</v>
      </c>
      <c r="H35" s="3">
        <v>4.4627909788999904</v>
      </c>
      <c r="I35" s="3">
        <v>4.4627909788999904</v>
      </c>
      <c r="J35" s="3">
        <v>4.4627909788999904</v>
      </c>
      <c r="K35" s="46">
        <f t="shared" si="1"/>
        <v>0</v>
      </c>
      <c r="L35" s="47">
        <f t="shared" si="2"/>
        <v>0</v>
      </c>
    </row>
    <row r="36" spans="1:12" x14ac:dyDescent="0.25">
      <c r="A36" s="96">
        <v>122</v>
      </c>
      <c r="B36" s="96">
        <v>79427</v>
      </c>
      <c r="C36" s="96" t="s">
        <v>509</v>
      </c>
      <c r="D36" t="s">
        <v>495</v>
      </c>
      <c r="E36">
        <v>51</v>
      </c>
      <c r="F36" s="3">
        <v>4.6377791302000002</v>
      </c>
      <c r="G36" s="3">
        <v>4.6377791302000002</v>
      </c>
      <c r="H36" s="3">
        <v>4.2624784776000002</v>
      </c>
      <c r="I36" s="3">
        <v>4.2624784776000002</v>
      </c>
      <c r="J36" s="3">
        <v>4.2624784776000002</v>
      </c>
      <c r="K36" s="24">
        <f t="shared" si="1"/>
        <v>-0.37530065260000001</v>
      </c>
      <c r="L36" s="18">
        <f t="shared" si="2"/>
        <v>-8.0922493733291578E-2</v>
      </c>
    </row>
    <row r="37" spans="1:12" x14ac:dyDescent="0.25">
      <c r="A37" s="96">
        <v>123</v>
      </c>
      <c r="B37" s="96">
        <v>79430</v>
      </c>
      <c r="C37" s="96" t="s">
        <v>510</v>
      </c>
      <c r="D37" t="s">
        <v>495</v>
      </c>
      <c r="E37">
        <v>55</v>
      </c>
      <c r="F37" s="3">
        <v>33.402030889499997</v>
      </c>
      <c r="G37" s="3">
        <v>33.402030889499997</v>
      </c>
      <c r="H37" s="3">
        <v>33.402030889499997</v>
      </c>
      <c r="I37" s="3">
        <v>33.402030889499997</v>
      </c>
      <c r="J37" s="3">
        <v>33.402030889499997</v>
      </c>
      <c r="K37" s="46">
        <f t="shared" si="1"/>
        <v>0</v>
      </c>
      <c r="L37" s="47">
        <f t="shared" si="2"/>
        <v>0</v>
      </c>
    </row>
    <row r="38" spans="1:12" x14ac:dyDescent="0.25">
      <c r="A38" s="96">
        <v>125</v>
      </c>
      <c r="B38" s="96">
        <v>79434</v>
      </c>
      <c r="C38" s="96" t="s">
        <v>511</v>
      </c>
      <c r="D38" t="s">
        <v>495</v>
      </c>
      <c r="E38">
        <v>51</v>
      </c>
      <c r="F38" s="3">
        <v>25.695128947400001</v>
      </c>
      <c r="G38" s="3">
        <v>24.872798411400002</v>
      </c>
      <c r="H38" s="3">
        <v>24.424612241399998</v>
      </c>
      <c r="I38" s="3">
        <v>24.391269241</v>
      </c>
      <c r="J38" s="3">
        <v>24.391269241</v>
      </c>
      <c r="K38" s="24">
        <f t="shared" si="1"/>
        <v>-1.3038597064000008</v>
      </c>
      <c r="L38" s="18">
        <f t="shared" si="2"/>
        <v>-5.0743458383458853E-2</v>
      </c>
    </row>
    <row r="39" spans="1:12" x14ac:dyDescent="0.25">
      <c r="A39" s="96">
        <v>126</v>
      </c>
      <c r="B39" s="96">
        <v>79439</v>
      </c>
      <c r="C39" s="96" t="s">
        <v>512</v>
      </c>
      <c r="D39" t="s">
        <v>495</v>
      </c>
      <c r="E39">
        <v>51</v>
      </c>
      <c r="F39" s="3">
        <v>4.9003745874</v>
      </c>
      <c r="G39" s="3">
        <v>4.9003745874</v>
      </c>
      <c r="H39" s="3">
        <v>4.9003745874</v>
      </c>
      <c r="I39" s="3">
        <v>4.9003745874</v>
      </c>
      <c r="J39" s="3">
        <v>4.9003745874</v>
      </c>
      <c r="K39" s="46">
        <f t="shared" si="1"/>
        <v>0</v>
      </c>
      <c r="L39" s="47">
        <f t="shared" si="2"/>
        <v>0</v>
      </c>
    </row>
    <row r="40" spans="1:12" x14ac:dyDescent="0.25">
      <c r="A40" s="96">
        <v>127</v>
      </c>
      <c r="B40" s="96">
        <v>79443</v>
      </c>
      <c r="C40" s="96" t="s">
        <v>513</v>
      </c>
      <c r="D40" t="s">
        <v>495</v>
      </c>
      <c r="E40">
        <v>51</v>
      </c>
      <c r="F40" s="3">
        <v>1.1315443891999999</v>
      </c>
      <c r="G40" s="3">
        <v>1.1315443891999999</v>
      </c>
      <c r="H40" s="3">
        <v>1.1315443891999999</v>
      </c>
      <c r="I40" s="3">
        <v>1.1315443891999999</v>
      </c>
      <c r="J40" s="3">
        <v>1.1315443891999999</v>
      </c>
      <c r="K40" s="46">
        <f t="shared" si="1"/>
        <v>0</v>
      </c>
      <c r="L40" s="47">
        <f t="shared" si="2"/>
        <v>0</v>
      </c>
    </row>
    <row r="41" spans="1:12" x14ac:dyDescent="0.25">
      <c r="A41" s="96">
        <v>128</v>
      </c>
      <c r="B41" s="96">
        <v>79445</v>
      </c>
      <c r="C41" s="96" t="s">
        <v>514</v>
      </c>
      <c r="D41" t="s">
        <v>495</v>
      </c>
      <c r="E41">
        <v>51</v>
      </c>
      <c r="F41" s="3">
        <v>2.4564389743000001</v>
      </c>
      <c r="G41" s="3">
        <v>2.4564389743000001</v>
      </c>
      <c r="H41" s="3">
        <v>2.09629926379999</v>
      </c>
      <c r="I41" s="3">
        <v>2.09629926379999</v>
      </c>
      <c r="J41" s="3">
        <v>1.7275474320999999</v>
      </c>
      <c r="K41" s="24">
        <f t="shared" si="1"/>
        <v>-0.72889154220000019</v>
      </c>
      <c r="L41" s="18">
        <f t="shared" si="2"/>
        <v>-0.29672690827082687</v>
      </c>
    </row>
    <row r="42" spans="1:12" x14ac:dyDescent="0.25">
      <c r="A42" s="96">
        <v>129</v>
      </c>
      <c r="B42" s="96">
        <v>79455</v>
      </c>
      <c r="C42" s="96" t="s">
        <v>515</v>
      </c>
      <c r="D42" t="s">
        <v>495</v>
      </c>
      <c r="E42">
        <v>51</v>
      </c>
      <c r="F42" s="3">
        <v>20.357206017999999</v>
      </c>
      <c r="G42" s="3">
        <v>20.357206017999999</v>
      </c>
      <c r="H42" s="3">
        <v>20.357206017999999</v>
      </c>
      <c r="I42" s="3">
        <v>20.3054716509</v>
      </c>
      <c r="J42" s="3">
        <v>20.264599347200001</v>
      </c>
      <c r="K42" s="24">
        <f t="shared" si="1"/>
        <v>-9.2606670799998625E-2</v>
      </c>
      <c r="L42" s="18">
        <f t="shared" si="2"/>
        <v>-4.549085504077283E-3</v>
      </c>
    </row>
    <row r="43" spans="1:12" x14ac:dyDescent="0.25">
      <c r="A43" s="96">
        <v>130</v>
      </c>
      <c r="B43" s="96">
        <v>79464</v>
      </c>
      <c r="C43" s="96" t="s">
        <v>516</v>
      </c>
      <c r="D43" t="s">
        <v>495</v>
      </c>
      <c r="E43">
        <v>51</v>
      </c>
      <c r="F43" s="3">
        <v>0.40513620489999902</v>
      </c>
      <c r="G43" s="3">
        <v>0.40513620489999902</v>
      </c>
      <c r="H43" s="3">
        <v>0.40513620489999902</v>
      </c>
      <c r="I43" s="3">
        <v>0.40513620489999902</v>
      </c>
      <c r="J43" s="3">
        <v>0.40513620489999902</v>
      </c>
      <c r="K43" s="46">
        <f t="shared" si="1"/>
        <v>0</v>
      </c>
      <c r="L43" s="47">
        <f t="shared" si="2"/>
        <v>0</v>
      </c>
    </row>
    <row r="44" spans="1:12" x14ac:dyDescent="0.25">
      <c r="A44" s="96">
        <v>131</v>
      </c>
      <c r="B44" s="96">
        <v>79489</v>
      </c>
      <c r="C44" s="96" t="s">
        <v>517</v>
      </c>
      <c r="D44" t="s">
        <v>495</v>
      </c>
      <c r="E44">
        <v>8</v>
      </c>
      <c r="F44" s="3">
        <v>19.346686417800001</v>
      </c>
      <c r="G44" s="3">
        <v>15.815488183999999</v>
      </c>
      <c r="H44" s="3">
        <v>15.815488183999999</v>
      </c>
      <c r="I44" s="3">
        <v>15.692467452399899</v>
      </c>
      <c r="J44" s="3">
        <v>15.692467452399899</v>
      </c>
      <c r="K44" s="24">
        <f t="shared" si="1"/>
        <v>-3.6542189654001014</v>
      </c>
      <c r="L44" s="18">
        <f t="shared" si="2"/>
        <v>-0.18888087016482688</v>
      </c>
    </row>
    <row r="45" spans="1:12" x14ac:dyDescent="0.25">
      <c r="A45" s="96">
        <v>132</v>
      </c>
      <c r="B45" s="96">
        <v>79474</v>
      </c>
      <c r="C45" s="96" t="s">
        <v>518</v>
      </c>
      <c r="D45" t="s">
        <v>495</v>
      </c>
      <c r="E45">
        <v>51</v>
      </c>
      <c r="F45" s="3">
        <v>43.728757461000001</v>
      </c>
      <c r="G45" s="3">
        <v>43.681792297699999</v>
      </c>
      <c r="H45" s="3">
        <v>43.151243144299997</v>
      </c>
      <c r="I45" s="3">
        <v>42.540895575299999</v>
      </c>
      <c r="J45" s="3">
        <v>42.540895575299999</v>
      </c>
      <c r="K45" s="24">
        <f t="shared" si="1"/>
        <v>-1.1878618857000021</v>
      </c>
      <c r="L45" s="18">
        <f t="shared" si="2"/>
        <v>-2.7164318280925553E-2</v>
      </c>
    </row>
    <row r="46" spans="1:12" x14ac:dyDescent="0.25">
      <c r="A46" s="96">
        <v>133</v>
      </c>
      <c r="B46" s="96">
        <v>79490</v>
      </c>
      <c r="C46" s="96" t="s">
        <v>519</v>
      </c>
      <c r="D46" t="s">
        <v>495</v>
      </c>
      <c r="E46">
        <v>8</v>
      </c>
      <c r="F46" s="3">
        <v>5.2883020396999996</v>
      </c>
      <c r="G46" s="3">
        <v>5.2883020396999996</v>
      </c>
      <c r="H46" s="3">
        <v>5.2883020396999996</v>
      </c>
      <c r="I46" s="3">
        <v>5.2883020396999996</v>
      </c>
      <c r="J46" s="3">
        <v>5.2883020396999996</v>
      </c>
      <c r="K46" s="46">
        <f t="shared" si="1"/>
        <v>0</v>
      </c>
      <c r="L46" s="47">
        <f t="shared" si="2"/>
        <v>0</v>
      </c>
    </row>
    <row r="47" spans="1:12" x14ac:dyDescent="0.25">
      <c r="A47" s="96">
        <v>142</v>
      </c>
      <c r="B47" s="96">
        <v>79507</v>
      </c>
      <c r="C47" s="96" t="s">
        <v>520</v>
      </c>
      <c r="D47" t="s">
        <v>495</v>
      </c>
      <c r="E47">
        <v>8</v>
      </c>
      <c r="F47" s="3">
        <v>284.79624692619899</v>
      </c>
      <c r="G47" s="3">
        <v>274.61036602719901</v>
      </c>
      <c r="H47" s="3">
        <v>274.53815553069899</v>
      </c>
      <c r="I47" s="3">
        <v>274.46822442289903</v>
      </c>
      <c r="J47" s="3">
        <v>274.46822442289903</v>
      </c>
      <c r="K47" s="24">
        <f t="shared" si="1"/>
        <v>-10.328022503299962</v>
      </c>
      <c r="L47" s="18">
        <f t="shared" si="2"/>
        <v>-3.6264601850516401E-2</v>
      </c>
    </row>
    <row r="48" spans="1:12" x14ac:dyDescent="0.25">
      <c r="A48" s="96">
        <v>152</v>
      </c>
      <c r="B48" s="96">
        <v>79889</v>
      </c>
      <c r="C48" s="96" t="s">
        <v>521</v>
      </c>
      <c r="D48" t="s">
        <v>495</v>
      </c>
      <c r="E48">
        <v>10</v>
      </c>
      <c r="F48" s="3">
        <v>0.92500759129999999</v>
      </c>
      <c r="G48" s="3">
        <v>0.92500759129999999</v>
      </c>
      <c r="H48" s="3">
        <v>0.92500759129999999</v>
      </c>
      <c r="I48" s="3">
        <v>0.92500759129999999</v>
      </c>
      <c r="J48" s="3">
        <v>0.92500759129999999</v>
      </c>
      <c r="K48" s="46">
        <f t="shared" si="1"/>
        <v>0</v>
      </c>
      <c r="L48" s="47">
        <f t="shared" si="2"/>
        <v>0</v>
      </c>
    </row>
    <row r="49" spans="1:12" x14ac:dyDescent="0.25">
      <c r="A49" s="96">
        <v>154</v>
      </c>
      <c r="B49" s="96">
        <v>79893</v>
      </c>
      <c r="C49" s="96" t="s">
        <v>522</v>
      </c>
      <c r="D49" t="s">
        <v>495</v>
      </c>
      <c r="E49">
        <v>10</v>
      </c>
      <c r="F49" s="3">
        <v>10.558778160899999</v>
      </c>
      <c r="G49" s="3">
        <v>10.558778160899999</v>
      </c>
      <c r="H49" s="3">
        <v>10.558778160899999</v>
      </c>
      <c r="I49" s="3">
        <v>10.558778160899999</v>
      </c>
      <c r="J49" s="3">
        <v>10.558778160899999</v>
      </c>
      <c r="K49" s="46">
        <f t="shared" si="1"/>
        <v>0</v>
      </c>
      <c r="L49" s="47">
        <f t="shared" si="2"/>
        <v>0</v>
      </c>
    </row>
    <row r="50" spans="1:12" x14ac:dyDescent="0.25">
      <c r="A50" s="96">
        <v>156</v>
      </c>
      <c r="B50" s="96">
        <v>79894</v>
      </c>
      <c r="C50" s="96" t="s">
        <v>523</v>
      </c>
      <c r="D50" t="s">
        <v>495</v>
      </c>
      <c r="E50">
        <v>10</v>
      </c>
      <c r="F50" s="3">
        <v>9.8916483832999997</v>
      </c>
      <c r="G50" s="3">
        <v>9.8916483832999997</v>
      </c>
      <c r="H50" s="3">
        <v>9.8916483832999997</v>
      </c>
      <c r="I50" s="3">
        <v>9.8916483832999997</v>
      </c>
      <c r="J50" s="3">
        <v>9.87412067839999</v>
      </c>
      <c r="K50" s="24">
        <f t="shared" si="1"/>
        <v>-1.7527704900009766E-2</v>
      </c>
      <c r="L50" s="18">
        <f t="shared" si="2"/>
        <v>-1.7719700722077492E-3</v>
      </c>
    </row>
    <row r="51" spans="1:12" x14ac:dyDescent="0.25">
      <c r="A51" s="96">
        <v>197</v>
      </c>
      <c r="B51" s="96">
        <v>79914</v>
      </c>
      <c r="C51" s="96" t="s">
        <v>524</v>
      </c>
      <c r="D51" t="s">
        <v>495</v>
      </c>
      <c r="E51">
        <v>10</v>
      </c>
      <c r="F51" s="3">
        <v>13.351767350899999</v>
      </c>
      <c r="G51" s="3">
        <v>6.6635629889999999</v>
      </c>
      <c r="H51" s="3">
        <v>6.6635629889999999</v>
      </c>
      <c r="I51" s="3">
        <v>6.6635167778</v>
      </c>
      <c r="J51" s="3">
        <v>6.6463723276</v>
      </c>
      <c r="K51" s="24">
        <f t="shared" si="1"/>
        <v>-6.7053950232999995</v>
      </c>
      <c r="L51" s="18">
        <f t="shared" si="2"/>
        <v>-0.50221029524215088</v>
      </c>
    </row>
    <row r="52" spans="1:12" x14ac:dyDescent="0.25">
      <c r="A52" s="96">
        <v>205</v>
      </c>
      <c r="B52" s="96">
        <v>79825</v>
      </c>
      <c r="C52" s="96" t="s">
        <v>525</v>
      </c>
      <c r="D52" t="s">
        <v>495</v>
      </c>
      <c r="E52">
        <v>10</v>
      </c>
      <c r="F52" s="3">
        <v>13.122670084199999</v>
      </c>
      <c r="G52" s="3">
        <v>13.122670084199999</v>
      </c>
      <c r="H52" s="3">
        <v>13.122670084199999</v>
      </c>
      <c r="I52" s="3">
        <v>12.641461876599999</v>
      </c>
      <c r="J52" s="3">
        <v>12.641461876599999</v>
      </c>
      <c r="K52" s="24">
        <f t="shared" si="1"/>
        <v>-0.48120820759999994</v>
      </c>
      <c r="L52" s="18">
        <f t="shared" si="2"/>
        <v>-3.6669992045245868E-2</v>
      </c>
    </row>
    <row r="53" spans="1:12" x14ac:dyDescent="0.25">
      <c r="A53" s="96">
        <v>214</v>
      </c>
      <c r="B53" s="96">
        <v>79833</v>
      </c>
      <c r="C53" s="96" t="s">
        <v>526</v>
      </c>
      <c r="D53" t="s">
        <v>495</v>
      </c>
      <c r="E53">
        <v>10</v>
      </c>
      <c r="F53" s="3">
        <v>12.5948662785</v>
      </c>
      <c r="G53" s="3">
        <v>12.5948662785</v>
      </c>
      <c r="H53" s="3">
        <v>12.4953262479</v>
      </c>
      <c r="I53" s="3">
        <v>12.4953262479</v>
      </c>
      <c r="J53" s="3">
        <v>12.4953262479</v>
      </c>
      <c r="K53" s="24">
        <f t="shared" si="1"/>
        <v>-9.9540030600000051E-2</v>
      </c>
      <c r="L53" s="18">
        <f t="shared" si="2"/>
        <v>-7.9032225034353348E-3</v>
      </c>
    </row>
    <row r="54" spans="1:12" x14ac:dyDescent="0.25">
      <c r="A54" s="96">
        <v>220</v>
      </c>
      <c r="B54" s="96">
        <v>79834</v>
      </c>
      <c r="C54" s="96" t="s">
        <v>527</v>
      </c>
      <c r="D54" t="s">
        <v>495</v>
      </c>
      <c r="E54">
        <v>10</v>
      </c>
      <c r="F54" s="3">
        <v>2.8959878241000001</v>
      </c>
      <c r="G54" s="3">
        <v>2.8959878241000001</v>
      </c>
      <c r="H54" s="3">
        <v>2.8959878241000001</v>
      </c>
      <c r="I54" s="3">
        <v>2.8959878241000001</v>
      </c>
      <c r="J54" s="3">
        <v>2.8959878241000001</v>
      </c>
      <c r="K54" s="46">
        <f t="shared" si="1"/>
        <v>0</v>
      </c>
      <c r="L54" s="47">
        <f t="shared" si="2"/>
        <v>0</v>
      </c>
    </row>
    <row r="55" spans="1:12" x14ac:dyDescent="0.25">
      <c r="A55" s="96">
        <v>223</v>
      </c>
      <c r="B55" s="96">
        <v>102560</v>
      </c>
      <c r="C55" s="96" t="s">
        <v>528</v>
      </c>
      <c r="D55" t="s">
        <v>497</v>
      </c>
      <c r="E55">
        <v>54</v>
      </c>
      <c r="F55" s="3">
        <v>0.47280142850000001</v>
      </c>
      <c r="G55" s="3">
        <v>0.47280142850000001</v>
      </c>
      <c r="H55" s="3">
        <v>0.47280142850000001</v>
      </c>
      <c r="I55" s="3">
        <v>0.47280142850000001</v>
      </c>
      <c r="J55" s="3">
        <v>0.47280142850000001</v>
      </c>
      <c r="K55" s="46">
        <f t="shared" si="1"/>
        <v>0</v>
      </c>
      <c r="L55" s="47">
        <f t="shared" si="2"/>
        <v>0</v>
      </c>
    </row>
    <row r="56" spans="1:12" x14ac:dyDescent="0.25">
      <c r="A56" s="96">
        <v>230</v>
      </c>
      <c r="B56" s="96">
        <v>79921</v>
      </c>
      <c r="C56" s="96" t="s">
        <v>529</v>
      </c>
      <c r="D56" t="s">
        <v>495</v>
      </c>
      <c r="E56">
        <v>10</v>
      </c>
      <c r="F56" s="3">
        <v>5.2592677119999998</v>
      </c>
      <c r="G56" s="3">
        <v>5.2592677119999998</v>
      </c>
      <c r="H56" s="3">
        <v>5.2592677119999998</v>
      </c>
      <c r="I56" s="3">
        <v>5.1143068428999996</v>
      </c>
      <c r="J56" s="3">
        <v>5.1143068428999996</v>
      </c>
      <c r="K56" s="24">
        <f t="shared" si="1"/>
        <v>-0.14496086910000017</v>
      </c>
      <c r="L56" s="18">
        <f t="shared" si="2"/>
        <v>-2.7562937853352648E-2</v>
      </c>
    </row>
    <row r="57" spans="1:12" x14ac:dyDescent="0.25">
      <c r="A57" s="96">
        <v>240</v>
      </c>
      <c r="B57" s="96">
        <v>79859</v>
      </c>
      <c r="C57" s="96" t="s">
        <v>530</v>
      </c>
      <c r="D57" t="s">
        <v>495</v>
      </c>
      <c r="E57">
        <v>10</v>
      </c>
      <c r="F57" s="3">
        <v>142.10818961250001</v>
      </c>
      <c r="G57" s="3">
        <v>141.52957294129999</v>
      </c>
      <c r="H57" s="3">
        <v>138.97244377390001</v>
      </c>
      <c r="I57" s="3">
        <v>138.7539540068</v>
      </c>
      <c r="J57" s="3">
        <v>138.65449717089999</v>
      </c>
      <c r="K57" s="24">
        <f t="shared" si="1"/>
        <v>-3.4536924416000261</v>
      </c>
      <c r="L57" s="18">
        <f t="shared" si="2"/>
        <v>-2.430326113517834E-2</v>
      </c>
    </row>
    <row r="58" spans="1:12" x14ac:dyDescent="0.25">
      <c r="A58" s="96">
        <v>243</v>
      </c>
      <c r="B58" s="96">
        <v>79851</v>
      </c>
      <c r="C58" s="96" t="s">
        <v>531</v>
      </c>
      <c r="D58" t="s">
        <v>495</v>
      </c>
      <c r="E58">
        <v>10</v>
      </c>
      <c r="F58" s="3">
        <v>28.271625775199901</v>
      </c>
      <c r="G58" s="3">
        <v>3.4099515705000001</v>
      </c>
      <c r="H58" s="3">
        <v>3.4099515705000001</v>
      </c>
      <c r="I58" s="3">
        <v>3.3695264775</v>
      </c>
      <c r="J58" s="3">
        <v>3.3695264775</v>
      </c>
      <c r="K58" s="24">
        <f t="shared" si="1"/>
        <v>-24.902099297699902</v>
      </c>
      <c r="L58" s="18">
        <f t="shared" si="2"/>
        <v>-0.88081596352850089</v>
      </c>
    </row>
    <row r="59" spans="1:12" x14ac:dyDescent="0.25">
      <c r="A59" s="96">
        <v>244</v>
      </c>
      <c r="B59" s="96">
        <v>79867</v>
      </c>
      <c r="C59" s="96" t="s">
        <v>532</v>
      </c>
      <c r="D59" t="s">
        <v>495</v>
      </c>
      <c r="E59">
        <v>10</v>
      </c>
      <c r="F59" s="3">
        <v>11.3229586233</v>
      </c>
      <c r="G59" s="3">
        <v>11.3229586233</v>
      </c>
      <c r="H59" s="3">
        <v>11.3229586233</v>
      </c>
      <c r="I59" s="3">
        <v>11.3229586233</v>
      </c>
      <c r="J59" s="3">
        <v>11.3229586233</v>
      </c>
      <c r="K59" s="46">
        <f t="shared" si="1"/>
        <v>0</v>
      </c>
      <c r="L59" s="47">
        <f t="shared" si="2"/>
        <v>0</v>
      </c>
    </row>
    <row r="60" spans="1:12" x14ac:dyDescent="0.25">
      <c r="A60" s="96">
        <v>245</v>
      </c>
      <c r="B60" s="96">
        <v>102684</v>
      </c>
      <c r="C60" s="96" t="s">
        <v>533</v>
      </c>
      <c r="D60" t="s">
        <v>497</v>
      </c>
      <c r="E60">
        <v>57</v>
      </c>
      <c r="F60" s="3">
        <v>2.4739593243</v>
      </c>
      <c r="G60" s="3">
        <v>2.4739593243</v>
      </c>
      <c r="H60" s="3">
        <v>2.4739593243</v>
      </c>
      <c r="I60" s="3">
        <v>2.4739593243</v>
      </c>
      <c r="J60" s="3">
        <v>2.4739593243</v>
      </c>
      <c r="K60" s="46">
        <f t="shared" si="1"/>
        <v>0</v>
      </c>
      <c r="L60" s="47">
        <f t="shared" si="2"/>
        <v>0</v>
      </c>
    </row>
    <row r="61" spans="1:12" x14ac:dyDescent="0.25">
      <c r="A61" s="96">
        <v>247</v>
      </c>
      <c r="B61" s="96">
        <v>79865</v>
      </c>
      <c r="C61" s="96" t="s">
        <v>1009</v>
      </c>
      <c r="D61" t="s">
        <v>495</v>
      </c>
      <c r="E61">
        <v>10</v>
      </c>
      <c r="F61" s="3">
        <v>191.96669302379999</v>
      </c>
      <c r="G61" s="3">
        <v>182.33951384100001</v>
      </c>
      <c r="H61" s="3">
        <v>182.33951384100001</v>
      </c>
      <c r="I61" s="3">
        <v>176.48655676209901</v>
      </c>
      <c r="J61" s="3">
        <v>175.62106943959901</v>
      </c>
      <c r="K61" s="24">
        <f t="shared" si="1"/>
        <v>-16.345623584200979</v>
      </c>
      <c r="L61" s="18">
        <f t="shared" si="2"/>
        <v>-8.5148227157168618E-2</v>
      </c>
    </row>
    <row r="62" spans="1:12" x14ac:dyDescent="0.25">
      <c r="A62" s="96">
        <v>249</v>
      </c>
      <c r="B62" s="96">
        <v>79869</v>
      </c>
      <c r="C62" s="96" t="s">
        <v>534</v>
      </c>
      <c r="D62" t="s">
        <v>495</v>
      </c>
      <c r="E62">
        <v>10</v>
      </c>
      <c r="F62" s="3">
        <v>1.9721695242999999</v>
      </c>
      <c r="G62" s="3">
        <v>1.9721695242999999</v>
      </c>
      <c r="H62" s="3">
        <v>1.9721695242999999</v>
      </c>
      <c r="I62" s="3">
        <v>1.9721695242999999</v>
      </c>
      <c r="J62" s="3">
        <v>1.9721695242999999</v>
      </c>
      <c r="K62" s="46">
        <f t="shared" si="1"/>
        <v>0</v>
      </c>
      <c r="L62" s="47">
        <f t="shared" si="2"/>
        <v>0</v>
      </c>
    </row>
    <row r="63" spans="1:12" x14ac:dyDescent="0.25">
      <c r="A63" s="96">
        <v>254</v>
      </c>
      <c r="B63" s="96">
        <v>79874</v>
      </c>
      <c r="C63" s="96" t="s">
        <v>535</v>
      </c>
      <c r="D63" t="s">
        <v>495</v>
      </c>
      <c r="E63">
        <v>10</v>
      </c>
      <c r="F63" s="3">
        <v>1.6841176250000001</v>
      </c>
      <c r="G63" s="3">
        <v>1.6841176250000001</v>
      </c>
      <c r="H63" s="3">
        <v>1.6841176250000001</v>
      </c>
      <c r="I63" s="3">
        <v>1.6841176250000001</v>
      </c>
      <c r="J63" s="3">
        <v>1.6841176250000001</v>
      </c>
      <c r="K63" s="46">
        <f t="shared" si="1"/>
        <v>0</v>
      </c>
      <c r="L63" s="47">
        <f t="shared" si="2"/>
        <v>0</v>
      </c>
    </row>
    <row r="64" spans="1:12" x14ac:dyDescent="0.25">
      <c r="A64" s="96">
        <v>256</v>
      </c>
      <c r="B64" s="96">
        <v>79871</v>
      </c>
      <c r="C64" s="96" t="s">
        <v>536</v>
      </c>
      <c r="D64" t="s">
        <v>495</v>
      </c>
      <c r="E64">
        <v>10</v>
      </c>
      <c r="F64" s="3">
        <v>0.39696992380000001</v>
      </c>
      <c r="G64" s="3">
        <v>0.39696992380000001</v>
      </c>
      <c r="H64" s="3">
        <v>0.39696992380000001</v>
      </c>
      <c r="I64" s="3">
        <v>0.39696992380000001</v>
      </c>
      <c r="J64" s="3">
        <v>0.39696992380000001</v>
      </c>
      <c r="K64" s="46">
        <f t="shared" si="1"/>
        <v>0</v>
      </c>
      <c r="L64" s="47">
        <f t="shared" si="2"/>
        <v>0</v>
      </c>
    </row>
    <row r="65" spans="1:12" x14ac:dyDescent="0.25">
      <c r="A65" s="96">
        <v>257</v>
      </c>
      <c r="B65" s="96">
        <v>79883</v>
      </c>
      <c r="C65" s="96" t="s">
        <v>537</v>
      </c>
      <c r="D65" t="s">
        <v>495</v>
      </c>
      <c r="E65">
        <v>10</v>
      </c>
      <c r="F65" s="3">
        <v>8.8024703947000003</v>
      </c>
      <c r="G65" s="3">
        <v>6.2599606554999996</v>
      </c>
      <c r="H65" s="3">
        <v>6.2599606554999996</v>
      </c>
      <c r="I65" s="3">
        <v>6.2599606554999996</v>
      </c>
      <c r="J65" s="3">
        <v>6.2599606554999996</v>
      </c>
      <c r="K65" s="24">
        <f t="shared" si="1"/>
        <v>-2.5425097392000007</v>
      </c>
      <c r="L65" s="18">
        <f t="shared" si="2"/>
        <v>-0.288840476047594</v>
      </c>
    </row>
    <row r="66" spans="1:12" x14ac:dyDescent="0.25">
      <c r="A66" s="96">
        <v>262</v>
      </c>
      <c r="B66" s="96">
        <v>79880</v>
      </c>
      <c r="C66" s="96" t="s">
        <v>538</v>
      </c>
      <c r="D66" t="s">
        <v>495</v>
      </c>
      <c r="E66">
        <v>10</v>
      </c>
      <c r="F66" s="3">
        <v>4.2136966005999996</v>
      </c>
      <c r="G66" s="3">
        <v>4.2136966005999996</v>
      </c>
      <c r="H66" s="3">
        <v>4.2136966005999996</v>
      </c>
      <c r="I66" s="3">
        <v>4.0474701918999996</v>
      </c>
      <c r="J66" s="3">
        <v>4.0474701918999996</v>
      </c>
      <c r="K66" s="24">
        <f t="shared" si="1"/>
        <v>-0.16622640870000005</v>
      </c>
      <c r="L66" s="18">
        <f t="shared" si="2"/>
        <v>-3.944906917985757E-2</v>
      </c>
    </row>
    <row r="67" spans="1:12" x14ac:dyDescent="0.25">
      <c r="A67" s="96">
        <v>265</v>
      </c>
      <c r="B67" s="96">
        <v>79911</v>
      </c>
      <c r="C67" s="96" t="s">
        <v>539</v>
      </c>
      <c r="D67" t="s">
        <v>495</v>
      </c>
      <c r="E67">
        <v>10</v>
      </c>
      <c r="F67" s="3">
        <v>31.184817193400001</v>
      </c>
      <c r="G67" s="3">
        <v>30.8348314998</v>
      </c>
      <c r="H67" s="3">
        <v>30.7815319919</v>
      </c>
      <c r="I67" s="3">
        <v>28.506055119899901</v>
      </c>
      <c r="J67" s="3">
        <v>28.4564643864</v>
      </c>
      <c r="K67" s="24">
        <f t="shared" si="1"/>
        <v>-2.7283528070000003</v>
      </c>
      <c r="L67" s="18">
        <f t="shared" si="2"/>
        <v>-8.7489780365858055E-2</v>
      </c>
    </row>
    <row r="68" spans="1:12" x14ac:dyDescent="0.25">
      <c r="A68" s="96">
        <v>271</v>
      </c>
      <c r="B68" s="96">
        <v>79929</v>
      </c>
      <c r="C68" s="96" t="s">
        <v>540</v>
      </c>
      <c r="D68" t="s">
        <v>495</v>
      </c>
      <c r="E68">
        <v>10</v>
      </c>
      <c r="F68" s="3">
        <v>0.4181909151</v>
      </c>
      <c r="G68" s="3"/>
      <c r="H68" s="3"/>
      <c r="I68" s="3"/>
      <c r="J68" s="3"/>
      <c r="K68" s="46">
        <f t="shared" si="1"/>
        <v>0</v>
      </c>
      <c r="L68" s="47">
        <f t="shared" si="2"/>
        <v>0</v>
      </c>
    </row>
    <row r="69" spans="1:12" x14ac:dyDescent="0.25">
      <c r="A69" s="96">
        <v>272</v>
      </c>
      <c r="B69" s="96">
        <v>79932</v>
      </c>
      <c r="C69" s="96" t="s">
        <v>541</v>
      </c>
      <c r="D69" t="s">
        <v>495</v>
      </c>
      <c r="E69">
        <v>10</v>
      </c>
      <c r="F69" s="3">
        <v>6.5546389824000002</v>
      </c>
      <c r="G69" s="3">
        <v>6.5546389824000002</v>
      </c>
      <c r="H69" s="3">
        <v>6.5546389824000002</v>
      </c>
      <c r="I69" s="3">
        <v>6.5546389824000002</v>
      </c>
      <c r="J69" s="3">
        <v>6.5546389824000002</v>
      </c>
      <c r="K69" s="46">
        <f t="shared" si="1"/>
        <v>0</v>
      </c>
      <c r="L69" s="47">
        <f t="shared" si="2"/>
        <v>0</v>
      </c>
    </row>
    <row r="70" spans="1:12" x14ac:dyDescent="0.25">
      <c r="A70" s="96">
        <v>288</v>
      </c>
      <c r="B70" s="96">
        <v>79965</v>
      </c>
      <c r="C70" s="96" t="s">
        <v>542</v>
      </c>
      <c r="D70" t="s">
        <v>495</v>
      </c>
      <c r="E70">
        <v>10</v>
      </c>
      <c r="F70" s="3">
        <v>10.820348340299899</v>
      </c>
      <c r="G70" s="3">
        <v>10.820348340299899</v>
      </c>
      <c r="H70" s="3">
        <v>10.820348340299899</v>
      </c>
      <c r="I70" s="3">
        <v>10.820348340299899</v>
      </c>
      <c r="J70" s="3">
        <v>10.820348340299899</v>
      </c>
      <c r="K70" s="46">
        <f t="shared" si="1"/>
        <v>0</v>
      </c>
      <c r="L70" s="47">
        <f t="shared" si="2"/>
        <v>0</v>
      </c>
    </row>
    <row r="71" spans="1:12" x14ac:dyDescent="0.25">
      <c r="A71" s="96">
        <v>294</v>
      </c>
      <c r="B71" s="96">
        <v>79977</v>
      </c>
      <c r="C71" s="96" t="s">
        <v>543</v>
      </c>
      <c r="D71" t="s">
        <v>495</v>
      </c>
      <c r="E71">
        <v>10</v>
      </c>
      <c r="F71" s="3">
        <v>1.8997686555</v>
      </c>
      <c r="G71" s="3">
        <v>1.8997686555</v>
      </c>
      <c r="H71" s="3">
        <v>1.8997686555</v>
      </c>
      <c r="I71" s="3">
        <v>1.8997686555</v>
      </c>
      <c r="J71" s="3">
        <v>1.8997686555</v>
      </c>
      <c r="K71" s="46">
        <f t="shared" si="1"/>
        <v>0</v>
      </c>
      <c r="L71" s="47">
        <f t="shared" si="2"/>
        <v>0</v>
      </c>
    </row>
    <row r="72" spans="1:12" x14ac:dyDescent="0.25">
      <c r="A72" s="96">
        <v>296</v>
      </c>
      <c r="B72" s="96">
        <v>79980</v>
      </c>
      <c r="C72" s="96" t="s">
        <v>544</v>
      </c>
      <c r="D72" t="s">
        <v>495</v>
      </c>
      <c r="E72">
        <v>10</v>
      </c>
      <c r="F72" s="3">
        <v>0.46358029750000002</v>
      </c>
      <c r="G72" s="3">
        <v>0.46358029750000002</v>
      </c>
      <c r="H72" s="3">
        <v>0.46358029750000002</v>
      </c>
      <c r="I72" s="3">
        <v>0.46358029750000002</v>
      </c>
      <c r="J72" s="3">
        <v>0.46358029750000002</v>
      </c>
      <c r="K72" s="46">
        <f t="shared" si="1"/>
        <v>0</v>
      </c>
      <c r="L72" s="47">
        <f t="shared" si="2"/>
        <v>0</v>
      </c>
    </row>
    <row r="73" spans="1:12" x14ac:dyDescent="0.25">
      <c r="A73" s="96">
        <v>297</v>
      </c>
      <c r="B73" s="96">
        <v>79981</v>
      </c>
      <c r="C73" s="96" t="s">
        <v>545</v>
      </c>
      <c r="D73" t="s">
        <v>495</v>
      </c>
      <c r="E73">
        <v>10</v>
      </c>
      <c r="F73" s="3">
        <v>2.8771753440999999</v>
      </c>
      <c r="G73" s="3">
        <v>2.8771753440999999</v>
      </c>
      <c r="H73" s="3">
        <v>2.8771753440999999</v>
      </c>
      <c r="I73" s="3">
        <v>5.6786138899999998E-2</v>
      </c>
      <c r="J73" s="3">
        <v>5.6786138899999998E-2</v>
      </c>
      <c r="K73" s="24">
        <f t="shared" si="1"/>
        <v>-2.8203892051999997</v>
      </c>
      <c r="L73" s="18">
        <f t="shared" si="2"/>
        <v>-0.98026323316844521</v>
      </c>
    </row>
    <row r="74" spans="1:12" x14ac:dyDescent="0.25">
      <c r="A74" s="96">
        <v>298</v>
      </c>
      <c r="B74" s="96">
        <v>79984</v>
      </c>
      <c r="C74" s="96" t="s">
        <v>546</v>
      </c>
      <c r="D74" t="s">
        <v>495</v>
      </c>
      <c r="E74">
        <v>10</v>
      </c>
      <c r="F74" s="3">
        <v>17.181663248299898</v>
      </c>
      <c r="G74" s="3">
        <v>17.181663248299898</v>
      </c>
      <c r="H74" s="3">
        <v>17.171384036399999</v>
      </c>
      <c r="I74" s="3">
        <v>17.170768763799899</v>
      </c>
      <c r="J74" s="3">
        <v>17.170768763799899</v>
      </c>
      <c r="K74" s="24">
        <f t="shared" si="1"/>
        <v>-1.0894484499999635E-2</v>
      </c>
      <c r="L74" s="18">
        <f t="shared" si="2"/>
        <v>-6.3407624410737008E-4</v>
      </c>
    </row>
    <row r="75" spans="1:12" x14ac:dyDescent="0.25">
      <c r="A75" s="96">
        <v>302</v>
      </c>
      <c r="B75" s="96">
        <v>79989</v>
      </c>
      <c r="C75" s="96" t="s">
        <v>547</v>
      </c>
      <c r="D75" t="s">
        <v>495</v>
      </c>
      <c r="E75">
        <v>10</v>
      </c>
      <c r="F75" s="3">
        <v>0.58658063459999998</v>
      </c>
      <c r="G75" s="3">
        <v>0.58658063459999998</v>
      </c>
      <c r="H75" s="3">
        <v>0.58658063459999998</v>
      </c>
      <c r="I75" s="3">
        <v>0.58658063459999998</v>
      </c>
      <c r="J75" s="3">
        <v>0.58658063459999998</v>
      </c>
      <c r="K75" s="46">
        <f t="shared" si="1"/>
        <v>0</v>
      </c>
      <c r="L75" s="47">
        <f t="shared" si="2"/>
        <v>0</v>
      </c>
    </row>
    <row r="76" spans="1:12" x14ac:dyDescent="0.25">
      <c r="A76" s="96">
        <v>303</v>
      </c>
      <c r="B76" s="96">
        <v>79991</v>
      </c>
      <c r="C76" s="96" t="s">
        <v>548</v>
      </c>
      <c r="D76" t="s">
        <v>495</v>
      </c>
      <c r="E76">
        <v>10</v>
      </c>
      <c r="F76" s="3">
        <v>20.935177440499899</v>
      </c>
      <c r="G76" s="3">
        <v>20.0039113951999</v>
      </c>
      <c r="H76" s="3">
        <v>17.453975702699999</v>
      </c>
      <c r="I76" s="3">
        <v>14.602200829999999</v>
      </c>
      <c r="J76" s="3">
        <v>14.602190200200001</v>
      </c>
      <c r="K76" s="24">
        <f t="shared" si="1"/>
        <v>-6.3329872402998983</v>
      </c>
      <c r="L76" s="18">
        <f t="shared" si="2"/>
        <v>-0.30250458866656144</v>
      </c>
    </row>
    <row r="77" spans="1:12" x14ac:dyDescent="0.25">
      <c r="A77" s="96">
        <v>304</v>
      </c>
      <c r="B77" s="96">
        <v>79992</v>
      </c>
      <c r="C77" s="96" t="s">
        <v>549</v>
      </c>
      <c r="D77" t="s">
        <v>495</v>
      </c>
      <c r="E77">
        <v>10</v>
      </c>
      <c r="F77" s="3">
        <v>3.6159554999999999E-3</v>
      </c>
      <c r="G77" s="3">
        <v>3.6159554999999999E-3</v>
      </c>
      <c r="H77" s="3">
        <v>3.6159554999999999E-3</v>
      </c>
      <c r="I77" s="3">
        <v>3.6159554999999999E-3</v>
      </c>
      <c r="J77" s="3">
        <v>3.6159554999999999E-3</v>
      </c>
      <c r="K77" s="46">
        <f t="shared" si="1"/>
        <v>0</v>
      </c>
      <c r="L77" s="47">
        <f t="shared" si="2"/>
        <v>0</v>
      </c>
    </row>
    <row r="78" spans="1:12" x14ac:dyDescent="0.25">
      <c r="A78" s="96">
        <v>306</v>
      </c>
      <c r="B78" s="96">
        <v>79996</v>
      </c>
      <c r="C78" s="96" t="s">
        <v>550</v>
      </c>
      <c r="D78" t="s">
        <v>495</v>
      </c>
      <c r="E78">
        <v>10</v>
      </c>
      <c r="F78" s="3">
        <v>17.8295623518</v>
      </c>
      <c r="G78" s="3">
        <v>17.8295623518</v>
      </c>
      <c r="H78" s="3">
        <v>17.8295623518</v>
      </c>
      <c r="I78" s="3">
        <v>17.8295623518</v>
      </c>
      <c r="J78" s="3">
        <v>17.8295623518</v>
      </c>
      <c r="K78" s="46">
        <f t="shared" si="1"/>
        <v>0</v>
      </c>
      <c r="L78" s="47">
        <f t="shared" si="2"/>
        <v>0</v>
      </c>
    </row>
    <row r="79" spans="1:12" x14ac:dyDescent="0.25">
      <c r="A79" s="96">
        <v>309</v>
      </c>
      <c r="B79" s="96">
        <v>80001</v>
      </c>
      <c r="C79" s="96" t="s">
        <v>551</v>
      </c>
      <c r="D79" t="s">
        <v>495</v>
      </c>
      <c r="E79">
        <v>8</v>
      </c>
      <c r="F79" s="3">
        <v>97.076021716899902</v>
      </c>
      <c r="G79" s="3">
        <v>96.281844601999893</v>
      </c>
      <c r="H79" s="3">
        <v>96.281844601999893</v>
      </c>
      <c r="I79" s="3">
        <v>96.211242604099994</v>
      </c>
      <c r="J79" s="3">
        <v>92.064379128599995</v>
      </c>
      <c r="K79" s="24">
        <f t="shared" si="1"/>
        <v>-5.0116425882999067</v>
      </c>
      <c r="L79" s="18">
        <f t="shared" si="2"/>
        <v>-5.1625957673824135E-2</v>
      </c>
    </row>
    <row r="80" spans="1:12" x14ac:dyDescent="0.25">
      <c r="A80" s="96">
        <v>319</v>
      </c>
      <c r="B80" s="96">
        <v>84619</v>
      </c>
      <c r="C80" s="96" t="s">
        <v>552</v>
      </c>
      <c r="D80" t="s">
        <v>553</v>
      </c>
      <c r="E80">
        <v>52</v>
      </c>
      <c r="F80" s="3">
        <v>1.3286307092</v>
      </c>
      <c r="G80" s="3">
        <v>1.3286307092</v>
      </c>
      <c r="H80" s="3">
        <v>1.3286307092</v>
      </c>
      <c r="I80" s="3">
        <v>1.3286307092</v>
      </c>
      <c r="J80" s="3">
        <v>1.3286307092</v>
      </c>
      <c r="K80" s="46">
        <f t="shared" si="1"/>
        <v>0</v>
      </c>
      <c r="L80" s="47">
        <f t="shared" si="2"/>
        <v>0</v>
      </c>
    </row>
    <row r="81" spans="1:12" x14ac:dyDescent="0.25">
      <c r="A81" s="96">
        <v>325</v>
      </c>
      <c r="B81" s="96">
        <v>89015</v>
      </c>
      <c r="C81" s="96" t="s">
        <v>554</v>
      </c>
      <c r="D81" t="s">
        <v>495</v>
      </c>
      <c r="E81">
        <v>55</v>
      </c>
      <c r="F81" s="3">
        <v>37.156934298499998</v>
      </c>
      <c r="G81" s="3">
        <v>37.156934298499998</v>
      </c>
      <c r="H81" s="3">
        <v>37.156934298499998</v>
      </c>
      <c r="I81" s="3">
        <v>37.156934298499998</v>
      </c>
      <c r="J81" s="3">
        <v>37.156934298499998</v>
      </c>
      <c r="K81" s="46">
        <f t="shared" si="1"/>
        <v>0</v>
      </c>
      <c r="L81" s="47">
        <f t="shared" si="2"/>
        <v>0</v>
      </c>
    </row>
    <row r="82" spans="1:12" x14ac:dyDescent="0.25">
      <c r="A82" s="96">
        <v>327</v>
      </c>
      <c r="B82" s="96">
        <v>80041</v>
      </c>
      <c r="C82" s="96" t="s">
        <v>555</v>
      </c>
      <c r="D82" t="s">
        <v>495</v>
      </c>
      <c r="E82">
        <v>51</v>
      </c>
      <c r="F82" s="3">
        <v>38.082013375499997</v>
      </c>
      <c r="G82" s="3">
        <v>38.073247991000002</v>
      </c>
      <c r="H82" s="3">
        <v>38.073247991000002</v>
      </c>
      <c r="I82" s="3">
        <v>36.180651313699997</v>
      </c>
      <c r="J82" s="3">
        <v>29.389698597100001</v>
      </c>
      <c r="K82" s="24">
        <f t="shared" si="1"/>
        <v>-8.6923147783999966</v>
      </c>
      <c r="L82" s="18">
        <f t="shared" si="2"/>
        <v>-0.22825250053591398</v>
      </c>
    </row>
    <row r="83" spans="1:12" x14ac:dyDescent="0.25">
      <c r="A83" s="96">
        <v>328</v>
      </c>
      <c r="B83" s="96">
        <v>80067</v>
      </c>
      <c r="C83" s="96" t="s">
        <v>556</v>
      </c>
      <c r="D83" t="s">
        <v>495</v>
      </c>
      <c r="E83">
        <v>8</v>
      </c>
      <c r="F83" s="3">
        <v>27.6918723225</v>
      </c>
      <c r="G83" s="3">
        <v>27.6918723225</v>
      </c>
      <c r="H83" s="3">
        <v>27.6918723225</v>
      </c>
      <c r="I83" s="3">
        <v>27.6918723225</v>
      </c>
      <c r="J83" s="3">
        <v>27.6918723225</v>
      </c>
      <c r="K83" s="46">
        <f t="shared" si="1"/>
        <v>0</v>
      </c>
      <c r="L83" s="47">
        <f t="shared" si="2"/>
        <v>0</v>
      </c>
    </row>
    <row r="84" spans="1:12" x14ac:dyDescent="0.25">
      <c r="A84" s="96">
        <v>330</v>
      </c>
      <c r="B84" s="96">
        <v>84595</v>
      </c>
      <c r="C84" s="96" t="s">
        <v>557</v>
      </c>
      <c r="D84" t="s">
        <v>553</v>
      </c>
      <c r="E84">
        <v>52</v>
      </c>
      <c r="F84" s="3">
        <v>5.5607378993999896</v>
      </c>
      <c r="G84" s="3">
        <v>5.5607378993999896</v>
      </c>
      <c r="H84" s="3">
        <v>4.2850142199999999</v>
      </c>
      <c r="I84" s="3">
        <v>4.2850142199999999</v>
      </c>
      <c r="J84" s="3">
        <v>4.2850128271000001</v>
      </c>
      <c r="K84" s="24">
        <f t="shared" si="1"/>
        <v>-1.2757250722999895</v>
      </c>
      <c r="L84" s="18">
        <f t="shared" si="2"/>
        <v>-0.22941650827269558</v>
      </c>
    </row>
    <row r="85" spans="1:12" x14ac:dyDescent="0.25">
      <c r="A85" s="96">
        <v>332</v>
      </c>
      <c r="B85" s="96">
        <v>80108</v>
      </c>
      <c r="C85" s="96" t="s">
        <v>558</v>
      </c>
      <c r="D85" t="s">
        <v>497</v>
      </c>
      <c r="E85">
        <v>8</v>
      </c>
      <c r="F85" s="3">
        <v>11.4197668870999</v>
      </c>
      <c r="G85" s="3">
        <v>11.4197668870999</v>
      </c>
      <c r="H85" s="3">
        <v>11.4197668870999</v>
      </c>
      <c r="I85" s="3">
        <v>10.9353009401999</v>
      </c>
      <c r="J85" s="3">
        <v>7.0012894832999999</v>
      </c>
      <c r="K85" s="24">
        <f t="shared" si="1"/>
        <v>-4.4184774037999004</v>
      </c>
      <c r="L85" s="18">
        <f t="shared" si="2"/>
        <v>-0.38691485101951956</v>
      </c>
    </row>
    <row r="86" spans="1:12" x14ac:dyDescent="0.25">
      <c r="A86" s="96">
        <v>335</v>
      </c>
      <c r="B86" s="96">
        <v>80095</v>
      </c>
      <c r="C86" s="96" t="s">
        <v>559</v>
      </c>
      <c r="D86" t="s">
        <v>497</v>
      </c>
      <c r="E86">
        <v>8</v>
      </c>
      <c r="F86" s="3">
        <v>19.261000065400001</v>
      </c>
      <c r="G86" s="3">
        <v>19.261000065400001</v>
      </c>
      <c r="H86" s="3">
        <v>19.2609966156</v>
      </c>
      <c r="I86" s="3">
        <v>19.2609966156</v>
      </c>
      <c r="J86" s="3">
        <v>17.806101111299999</v>
      </c>
      <c r="K86" s="24">
        <f t="shared" si="1"/>
        <v>-1.4548989541000026</v>
      </c>
      <c r="L86" s="18">
        <f t="shared" si="2"/>
        <v>-7.5536002759978599E-2</v>
      </c>
    </row>
    <row r="87" spans="1:12" x14ac:dyDescent="0.25">
      <c r="A87" s="96">
        <v>344</v>
      </c>
      <c r="B87" s="96">
        <v>83477</v>
      </c>
      <c r="C87" s="96" t="s">
        <v>560</v>
      </c>
      <c r="D87" t="s">
        <v>553</v>
      </c>
      <c r="E87">
        <v>52</v>
      </c>
      <c r="F87" s="3">
        <v>50.629569680799897</v>
      </c>
      <c r="G87" s="3">
        <v>50.629569680799897</v>
      </c>
      <c r="H87" s="3">
        <v>50.629569680799897</v>
      </c>
      <c r="I87" s="3">
        <v>50.572297925499903</v>
      </c>
      <c r="J87" s="3">
        <v>42.2086472294</v>
      </c>
      <c r="K87" s="24">
        <f t="shared" si="1"/>
        <v>-8.4209224513998961</v>
      </c>
      <c r="L87" s="18">
        <f t="shared" si="2"/>
        <v>-0.16632419561316827</v>
      </c>
    </row>
    <row r="88" spans="1:12" x14ac:dyDescent="0.25">
      <c r="A88" s="96">
        <v>345</v>
      </c>
      <c r="B88" s="96">
        <v>102882</v>
      </c>
      <c r="C88" s="96" t="s">
        <v>561</v>
      </c>
      <c r="D88" t="s">
        <v>497</v>
      </c>
      <c r="E88">
        <v>54</v>
      </c>
      <c r="F88" s="3">
        <v>9.4156448546</v>
      </c>
      <c r="G88" s="3">
        <v>9.4156448546</v>
      </c>
      <c r="H88" s="3">
        <v>9.4156448546</v>
      </c>
      <c r="I88" s="3">
        <v>9.4156448546</v>
      </c>
      <c r="J88" s="3">
        <v>9.4156448546</v>
      </c>
      <c r="K88" s="46">
        <f t="shared" ref="K88:K151" si="3">MIN(F88:J88)-MAX(F88:J88)</f>
        <v>0</v>
      </c>
      <c r="L88" s="47">
        <f t="shared" ref="L88:L151" si="4">K88/F88</f>
        <v>0</v>
      </c>
    </row>
    <row r="89" spans="1:12" x14ac:dyDescent="0.25">
      <c r="A89" s="96">
        <v>347</v>
      </c>
      <c r="B89" s="96">
        <v>83471</v>
      </c>
      <c r="C89" s="96" t="s">
        <v>562</v>
      </c>
      <c r="D89" t="s">
        <v>553</v>
      </c>
      <c r="E89">
        <v>52</v>
      </c>
      <c r="F89" s="3">
        <v>25.481670632299998</v>
      </c>
      <c r="G89" s="3">
        <v>25.481670632299998</v>
      </c>
      <c r="H89" s="3">
        <v>25.481670632299998</v>
      </c>
      <c r="I89" s="3">
        <v>25.481670632299998</v>
      </c>
      <c r="J89" s="3">
        <v>25.4816672975</v>
      </c>
      <c r="K89" s="46">
        <f t="shared" si="3"/>
        <v>-3.3347999988109223E-6</v>
      </c>
      <c r="L89" s="47">
        <f t="shared" si="4"/>
        <v>-1.3087054012007376E-7</v>
      </c>
    </row>
    <row r="90" spans="1:12" x14ac:dyDescent="0.25">
      <c r="A90" s="96">
        <v>349</v>
      </c>
      <c r="B90" s="96">
        <v>83474</v>
      </c>
      <c r="C90" s="96" t="s">
        <v>563</v>
      </c>
      <c r="D90" t="s">
        <v>553</v>
      </c>
      <c r="E90">
        <v>52</v>
      </c>
      <c r="F90" s="3">
        <v>61.047349745399998</v>
      </c>
      <c r="G90" s="3">
        <v>57.625088738400002</v>
      </c>
      <c r="H90" s="3">
        <v>57.625088738400002</v>
      </c>
      <c r="I90" s="3">
        <v>57.4625959404</v>
      </c>
      <c r="J90" s="3">
        <v>57.4625959404</v>
      </c>
      <c r="K90" s="24">
        <f t="shared" si="3"/>
        <v>-3.5847538049999983</v>
      </c>
      <c r="L90" s="18">
        <f t="shared" si="4"/>
        <v>-5.8720875188690964E-2</v>
      </c>
    </row>
    <row r="91" spans="1:12" x14ac:dyDescent="0.25">
      <c r="A91" s="96">
        <v>362</v>
      </c>
      <c r="B91" s="96">
        <v>83522</v>
      </c>
      <c r="C91" s="96" t="s">
        <v>564</v>
      </c>
      <c r="D91" t="s">
        <v>553</v>
      </c>
      <c r="E91">
        <v>70</v>
      </c>
      <c r="F91" s="3">
        <v>3.9600239303000002</v>
      </c>
      <c r="G91" s="3">
        <v>3.9600239303000002</v>
      </c>
      <c r="H91" s="3">
        <v>3.9600239303000002</v>
      </c>
      <c r="I91" s="3">
        <v>3.9600239303000002</v>
      </c>
      <c r="J91" s="3">
        <v>3.9367950659000002</v>
      </c>
      <c r="K91" s="24">
        <f t="shared" si="3"/>
        <v>-2.3228864400000049E-2</v>
      </c>
      <c r="L91" s="18">
        <f t="shared" si="4"/>
        <v>-5.8658394011877335E-3</v>
      </c>
    </row>
    <row r="92" spans="1:12" x14ac:dyDescent="0.25">
      <c r="A92" s="96">
        <v>362</v>
      </c>
      <c r="B92" s="96">
        <v>83522</v>
      </c>
      <c r="C92" s="96" t="s">
        <v>564</v>
      </c>
      <c r="D92" t="s">
        <v>553</v>
      </c>
      <c r="E92">
        <v>88</v>
      </c>
      <c r="F92" s="3">
        <v>56.744610166999898</v>
      </c>
      <c r="G92" s="3">
        <v>53.561499856699903</v>
      </c>
      <c r="H92" s="3">
        <v>53.490951475099997</v>
      </c>
      <c r="I92" s="3">
        <v>53.423718672</v>
      </c>
      <c r="J92" s="3">
        <v>52.594519692199903</v>
      </c>
      <c r="K92" s="24">
        <f t="shared" si="3"/>
        <v>-4.1500904747999954</v>
      </c>
      <c r="L92" s="18">
        <f t="shared" si="4"/>
        <v>-7.313629369531735E-2</v>
      </c>
    </row>
    <row r="93" spans="1:12" x14ac:dyDescent="0.25">
      <c r="A93" s="96">
        <v>363</v>
      </c>
      <c r="B93" s="96">
        <v>83525</v>
      </c>
      <c r="C93" s="96" t="s">
        <v>565</v>
      </c>
      <c r="D93" t="s">
        <v>553</v>
      </c>
      <c r="E93">
        <v>88</v>
      </c>
      <c r="F93" s="3">
        <v>70.360012907200002</v>
      </c>
      <c r="G93" s="3">
        <v>69.605216367300002</v>
      </c>
      <c r="H93" s="3">
        <v>69.511663519999999</v>
      </c>
      <c r="I93" s="3">
        <v>69.387719529099996</v>
      </c>
      <c r="J93" s="3">
        <v>69.342514378600001</v>
      </c>
      <c r="K93" s="24">
        <f t="shared" si="3"/>
        <v>-1.0174985286000009</v>
      </c>
      <c r="L93" s="18">
        <f t="shared" si="4"/>
        <v>-1.4461318106095449E-2</v>
      </c>
    </row>
    <row r="94" spans="1:12" x14ac:dyDescent="0.25">
      <c r="A94" s="96">
        <v>367</v>
      </c>
      <c r="B94" s="96">
        <v>84599</v>
      </c>
      <c r="C94" s="96" t="s">
        <v>566</v>
      </c>
      <c r="D94" t="s">
        <v>553</v>
      </c>
      <c r="E94">
        <v>52</v>
      </c>
      <c r="F94" s="3">
        <v>27.650264502299901</v>
      </c>
      <c r="G94" s="3">
        <v>27.643643723399901</v>
      </c>
      <c r="H94" s="3">
        <v>17.784550460999998</v>
      </c>
      <c r="I94" s="3">
        <v>17.5556900162</v>
      </c>
      <c r="J94" s="3">
        <v>17.5556900162</v>
      </c>
      <c r="K94" s="24">
        <f t="shared" si="3"/>
        <v>-10.094574486099901</v>
      </c>
      <c r="L94" s="18">
        <f t="shared" si="4"/>
        <v>-0.36508057582090225</v>
      </c>
    </row>
    <row r="95" spans="1:12" x14ac:dyDescent="0.25">
      <c r="A95" s="96">
        <v>368</v>
      </c>
      <c r="B95" s="96">
        <v>83571</v>
      </c>
      <c r="C95" s="96" t="s">
        <v>567</v>
      </c>
      <c r="D95" t="s">
        <v>553</v>
      </c>
      <c r="E95">
        <v>68</v>
      </c>
      <c r="F95" s="3">
        <v>0.13350154719999999</v>
      </c>
      <c r="G95" s="3">
        <v>0.13350154719999999</v>
      </c>
      <c r="H95" s="3">
        <v>1.8449352700000001E-2</v>
      </c>
      <c r="I95" s="3">
        <v>1.8449352700000001E-2</v>
      </c>
      <c r="J95" s="3">
        <v>1.8449352700000001E-2</v>
      </c>
      <c r="K95" s="24">
        <f t="shared" si="3"/>
        <v>-0.11505219449999998</v>
      </c>
      <c r="L95" s="18">
        <f t="shared" si="4"/>
        <v>-0.86180420312012673</v>
      </c>
    </row>
    <row r="96" spans="1:12" x14ac:dyDescent="0.25">
      <c r="A96" s="96">
        <v>371</v>
      </c>
      <c r="B96" s="96">
        <v>83580</v>
      </c>
      <c r="C96" s="96" t="s">
        <v>568</v>
      </c>
      <c r="D96" t="s">
        <v>553</v>
      </c>
      <c r="E96">
        <v>68</v>
      </c>
      <c r="F96" s="3">
        <v>3.7950091500999998</v>
      </c>
      <c r="G96" s="3">
        <v>3.7950091500999998</v>
      </c>
      <c r="H96" s="3"/>
      <c r="I96" s="3"/>
      <c r="J96" s="3"/>
      <c r="K96" s="46">
        <f t="shared" si="3"/>
        <v>0</v>
      </c>
      <c r="L96" s="47">
        <f t="shared" si="4"/>
        <v>0</v>
      </c>
    </row>
    <row r="97" spans="1:12" x14ac:dyDescent="0.25">
      <c r="A97" s="96">
        <v>371</v>
      </c>
      <c r="B97" s="96">
        <v>83580</v>
      </c>
      <c r="C97" s="96" t="s">
        <v>568</v>
      </c>
      <c r="D97" t="s">
        <v>553</v>
      </c>
      <c r="E97">
        <v>88</v>
      </c>
      <c r="F97" s="3">
        <v>0.29134770380000002</v>
      </c>
      <c r="G97" s="3">
        <v>0.29134770380000002</v>
      </c>
      <c r="H97" s="3">
        <v>0.29134770380000002</v>
      </c>
      <c r="I97" s="3">
        <v>0.29134770380000002</v>
      </c>
      <c r="J97" s="3">
        <v>0.29134770380000002</v>
      </c>
      <c r="K97" s="46">
        <f t="shared" si="3"/>
        <v>0</v>
      </c>
      <c r="L97" s="47">
        <f t="shared" si="4"/>
        <v>0</v>
      </c>
    </row>
    <row r="98" spans="1:12" x14ac:dyDescent="0.25">
      <c r="A98" s="96">
        <v>376</v>
      </c>
      <c r="B98" s="96">
        <v>84602</v>
      </c>
      <c r="C98" s="96" t="s">
        <v>569</v>
      </c>
      <c r="D98" t="s">
        <v>553</v>
      </c>
      <c r="E98">
        <v>52</v>
      </c>
      <c r="F98" s="3">
        <v>27.2264960587</v>
      </c>
      <c r="G98" s="3">
        <v>27.2264960587</v>
      </c>
      <c r="H98" s="3">
        <v>27.2264960587</v>
      </c>
      <c r="I98" s="3">
        <v>27.226481122799999</v>
      </c>
      <c r="J98" s="3">
        <v>27.226481122799999</v>
      </c>
      <c r="K98" s="46">
        <f t="shared" si="3"/>
        <v>-1.4935900001233904E-5</v>
      </c>
      <c r="L98" s="47">
        <f t="shared" si="4"/>
        <v>-5.4857958839184749E-7</v>
      </c>
    </row>
    <row r="99" spans="1:12" x14ac:dyDescent="0.25">
      <c r="A99" s="96">
        <v>386</v>
      </c>
      <c r="B99" s="96">
        <v>83720</v>
      </c>
      <c r="C99" s="96" t="s">
        <v>570</v>
      </c>
      <c r="D99" t="s">
        <v>553</v>
      </c>
      <c r="E99">
        <v>88</v>
      </c>
      <c r="F99" s="3">
        <v>26.792920281499999</v>
      </c>
      <c r="G99" s="3">
        <v>26.792920281499999</v>
      </c>
      <c r="H99" s="3">
        <v>26.738178082899999</v>
      </c>
      <c r="I99" s="3">
        <v>26.738178082899999</v>
      </c>
      <c r="J99" s="3">
        <v>26.738178082899999</v>
      </c>
      <c r="K99" s="24">
        <f t="shared" si="3"/>
        <v>-5.4742198599999625E-2</v>
      </c>
      <c r="L99" s="18">
        <f t="shared" si="4"/>
        <v>-2.0431590892239569E-3</v>
      </c>
    </row>
    <row r="100" spans="1:12" x14ac:dyDescent="0.25">
      <c r="A100" s="96">
        <v>401</v>
      </c>
      <c r="B100" s="96">
        <v>83723</v>
      </c>
      <c r="C100" s="96" t="s">
        <v>571</v>
      </c>
      <c r="D100" t="s">
        <v>553</v>
      </c>
      <c r="E100">
        <v>88</v>
      </c>
      <c r="F100" s="3">
        <v>141.46511847799999</v>
      </c>
      <c r="G100" s="3">
        <v>141.42139255209901</v>
      </c>
      <c r="H100" s="3">
        <v>141.37008490549999</v>
      </c>
      <c r="I100" s="3">
        <v>141.269160239</v>
      </c>
      <c r="J100" s="3">
        <v>140.26991169429999</v>
      </c>
      <c r="K100" s="24">
        <f t="shared" si="3"/>
        <v>-1.1952067837000016</v>
      </c>
      <c r="L100" s="18">
        <f t="shared" si="4"/>
        <v>-8.4487737794237561E-3</v>
      </c>
    </row>
    <row r="101" spans="1:12" x14ac:dyDescent="0.25">
      <c r="A101" s="96">
        <v>422</v>
      </c>
      <c r="B101" s="96">
        <v>84610</v>
      </c>
      <c r="C101" s="96" t="s">
        <v>572</v>
      </c>
      <c r="D101" t="s">
        <v>553</v>
      </c>
      <c r="E101">
        <v>52</v>
      </c>
      <c r="F101" s="3">
        <v>0.23488906800000001</v>
      </c>
      <c r="G101" s="3">
        <v>0.23488906800000001</v>
      </c>
      <c r="H101" s="3">
        <v>0.23488906800000001</v>
      </c>
      <c r="I101" s="3">
        <v>0.23488906800000001</v>
      </c>
      <c r="J101" s="3">
        <v>0.23488906800000001</v>
      </c>
      <c r="K101" s="46">
        <f t="shared" si="3"/>
        <v>0</v>
      </c>
      <c r="L101" s="47">
        <f t="shared" si="4"/>
        <v>0</v>
      </c>
    </row>
    <row r="102" spans="1:12" x14ac:dyDescent="0.25">
      <c r="A102" s="96">
        <v>435</v>
      </c>
      <c r="B102" s="96">
        <v>84616</v>
      </c>
      <c r="C102" s="96" t="s">
        <v>573</v>
      </c>
      <c r="D102" t="s">
        <v>553</v>
      </c>
      <c r="E102">
        <v>52</v>
      </c>
      <c r="F102" s="3">
        <v>0.78336454050000004</v>
      </c>
      <c r="G102" s="3">
        <v>0.78336454050000004</v>
      </c>
      <c r="H102" s="3">
        <v>0.78336454050000004</v>
      </c>
      <c r="I102" s="3">
        <v>0.78336454050000004</v>
      </c>
      <c r="J102" s="3">
        <v>0.78336454050000004</v>
      </c>
      <c r="K102" s="46">
        <f t="shared" si="3"/>
        <v>0</v>
      </c>
      <c r="L102" s="47">
        <f t="shared" si="4"/>
        <v>0</v>
      </c>
    </row>
    <row r="103" spans="1:12" x14ac:dyDescent="0.25">
      <c r="A103" s="96">
        <v>456</v>
      </c>
      <c r="B103" s="96">
        <v>102890</v>
      </c>
      <c r="C103" s="96" t="s">
        <v>574</v>
      </c>
      <c r="D103" t="s">
        <v>497</v>
      </c>
      <c r="E103">
        <v>68</v>
      </c>
      <c r="F103" s="3">
        <v>1.3723709747999999</v>
      </c>
      <c r="G103" s="3">
        <v>1.3723709747999999</v>
      </c>
      <c r="H103" s="3">
        <v>1.3723709747999999</v>
      </c>
      <c r="I103" s="3">
        <v>1.3723709747999999</v>
      </c>
      <c r="J103" s="3">
        <v>1.3723709747999999</v>
      </c>
      <c r="K103" s="46">
        <f t="shared" si="3"/>
        <v>0</v>
      </c>
      <c r="L103" s="47">
        <f t="shared" si="4"/>
        <v>0</v>
      </c>
    </row>
    <row r="104" spans="1:12" x14ac:dyDescent="0.25">
      <c r="A104" s="96">
        <v>477</v>
      </c>
      <c r="B104" s="96">
        <v>141214</v>
      </c>
      <c r="C104" s="96" t="s">
        <v>575</v>
      </c>
      <c r="D104" t="s">
        <v>495</v>
      </c>
      <c r="E104">
        <v>52</v>
      </c>
      <c r="F104" s="3">
        <v>29.025868783899998</v>
      </c>
      <c r="G104" s="3">
        <v>28.5735042771</v>
      </c>
      <c r="H104" s="3">
        <v>28.5735042771</v>
      </c>
      <c r="I104" s="3">
        <v>28.293970589000001</v>
      </c>
      <c r="J104" s="3">
        <v>28.1795128334</v>
      </c>
      <c r="K104" s="24">
        <f t="shared" si="3"/>
        <v>-0.84635595049999779</v>
      </c>
      <c r="L104" s="18">
        <f t="shared" si="4"/>
        <v>-2.9158677619649839E-2</v>
      </c>
    </row>
    <row r="105" spans="1:12" x14ac:dyDescent="0.25">
      <c r="A105" s="96">
        <v>481</v>
      </c>
      <c r="B105" s="96">
        <v>84500</v>
      </c>
      <c r="C105" s="96" t="s">
        <v>576</v>
      </c>
      <c r="D105" t="s">
        <v>553</v>
      </c>
      <c r="E105">
        <v>52</v>
      </c>
      <c r="F105" s="3">
        <v>6.7292571763999902</v>
      </c>
      <c r="G105" s="3">
        <v>6.7292571763999902</v>
      </c>
      <c r="H105" s="3">
        <v>6.7292571763999902</v>
      </c>
      <c r="I105" s="3">
        <v>6.6375028759999903</v>
      </c>
      <c r="J105" s="3">
        <v>6.3807014703999902</v>
      </c>
      <c r="K105" s="24">
        <f t="shared" si="3"/>
        <v>-0.34855570599999997</v>
      </c>
      <c r="L105" s="18">
        <f t="shared" si="4"/>
        <v>-5.1797055286044197E-2</v>
      </c>
    </row>
    <row r="106" spans="1:12" x14ac:dyDescent="0.25">
      <c r="A106" s="96">
        <v>481</v>
      </c>
      <c r="B106" s="96">
        <v>84500</v>
      </c>
      <c r="C106" s="96" t="s">
        <v>576</v>
      </c>
      <c r="D106" t="s">
        <v>553</v>
      </c>
      <c r="E106">
        <v>70</v>
      </c>
      <c r="F106" s="3">
        <v>6.9853504900000002E-2</v>
      </c>
      <c r="G106" s="3">
        <v>6.9853504900000002E-2</v>
      </c>
      <c r="H106" s="3">
        <v>6.9853504900000002E-2</v>
      </c>
      <c r="I106" s="3">
        <v>6.9853504900000002E-2</v>
      </c>
      <c r="J106" s="3">
        <v>6.9853504900000002E-2</v>
      </c>
      <c r="K106" s="46">
        <f t="shared" si="3"/>
        <v>0</v>
      </c>
      <c r="L106" s="47">
        <f t="shared" si="4"/>
        <v>0</v>
      </c>
    </row>
    <row r="107" spans="1:12" x14ac:dyDescent="0.25">
      <c r="A107" s="96">
        <v>492</v>
      </c>
      <c r="B107" s="96">
        <v>102604</v>
      </c>
      <c r="C107" s="96" t="s">
        <v>577</v>
      </c>
      <c r="D107" t="s">
        <v>497</v>
      </c>
      <c r="E107">
        <v>57</v>
      </c>
      <c r="F107" s="3">
        <v>7.3478648582000003</v>
      </c>
      <c r="G107" s="3">
        <v>7.3476260341000001</v>
      </c>
      <c r="H107" s="3">
        <v>7.2248355227000003</v>
      </c>
      <c r="I107" s="3">
        <v>6.2262856705000003</v>
      </c>
      <c r="J107" s="3">
        <v>6.2262856705000003</v>
      </c>
      <c r="K107" s="24">
        <f t="shared" si="3"/>
        <v>-1.1215791877000001</v>
      </c>
      <c r="L107" s="18">
        <f t="shared" si="4"/>
        <v>-0.15264014912418414</v>
      </c>
    </row>
    <row r="108" spans="1:12" x14ac:dyDescent="0.25">
      <c r="A108" s="96">
        <v>522</v>
      </c>
      <c r="B108" s="96">
        <v>102691</v>
      </c>
      <c r="C108" s="96" t="s">
        <v>578</v>
      </c>
      <c r="D108" t="s">
        <v>497</v>
      </c>
      <c r="E108">
        <v>54</v>
      </c>
      <c r="F108" s="3">
        <v>58.665035897099997</v>
      </c>
      <c r="G108" s="3">
        <v>58.665035897099997</v>
      </c>
      <c r="H108" s="3">
        <v>58.665035897099997</v>
      </c>
      <c r="I108" s="3">
        <v>58.665035897099997</v>
      </c>
      <c r="J108" s="3">
        <v>55.7601363932</v>
      </c>
      <c r="K108" s="24">
        <f t="shared" si="3"/>
        <v>-2.9048995038999976</v>
      </c>
      <c r="L108" s="18">
        <f t="shared" si="4"/>
        <v>-4.9516708879122941E-2</v>
      </c>
    </row>
    <row r="109" spans="1:12" x14ac:dyDescent="0.25">
      <c r="A109" s="96">
        <v>526</v>
      </c>
      <c r="B109" s="96">
        <v>84622</v>
      </c>
      <c r="C109" s="96" t="s">
        <v>579</v>
      </c>
      <c r="D109" t="s">
        <v>553</v>
      </c>
      <c r="E109">
        <v>52</v>
      </c>
      <c r="F109" s="3">
        <v>3.5598262325999999</v>
      </c>
      <c r="G109" s="3">
        <v>3.5598262325999999</v>
      </c>
      <c r="H109" s="3">
        <v>3.5598262325999999</v>
      </c>
      <c r="I109" s="3">
        <v>3.5598262325999999</v>
      </c>
      <c r="J109" s="3">
        <v>3.5598262325999999</v>
      </c>
      <c r="K109" s="46">
        <f t="shared" si="3"/>
        <v>0</v>
      </c>
      <c r="L109" s="47">
        <f t="shared" si="4"/>
        <v>0</v>
      </c>
    </row>
    <row r="110" spans="1:12" x14ac:dyDescent="0.25">
      <c r="A110" s="96">
        <v>527</v>
      </c>
      <c r="B110" s="96">
        <v>84626</v>
      </c>
      <c r="C110" s="96" t="s">
        <v>580</v>
      </c>
      <c r="D110" t="s">
        <v>553</v>
      </c>
      <c r="E110">
        <v>52</v>
      </c>
      <c r="F110" s="3">
        <v>19.469524418500001</v>
      </c>
      <c r="G110" s="3">
        <v>19.469524418500001</v>
      </c>
      <c r="H110" s="3">
        <v>19.469524418500001</v>
      </c>
      <c r="I110" s="3">
        <v>19.469524418500001</v>
      </c>
      <c r="J110" s="3">
        <v>19.469524418500001</v>
      </c>
      <c r="K110" s="46">
        <f t="shared" si="3"/>
        <v>0</v>
      </c>
      <c r="L110" s="47">
        <f t="shared" si="4"/>
        <v>0</v>
      </c>
    </row>
    <row r="111" spans="1:12" x14ac:dyDescent="0.25">
      <c r="A111" s="96">
        <v>550</v>
      </c>
      <c r="B111" s="96">
        <v>102506</v>
      </c>
      <c r="C111" s="96" t="s">
        <v>581</v>
      </c>
      <c r="D111" t="s">
        <v>497</v>
      </c>
      <c r="E111">
        <v>54</v>
      </c>
      <c r="F111" s="3">
        <v>34.425685190300001</v>
      </c>
      <c r="G111" s="3">
        <v>34.425685190300001</v>
      </c>
      <c r="H111" s="3">
        <v>34.425685190300001</v>
      </c>
      <c r="I111" s="3">
        <v>34.420463995699997</v>
      </c>
      <c r="J111" s="3">
        <v>34.370533807899903</v>
      </c>
      <c r="K111" s="24">
        <f t="shared" si="3"/>
        <v>-5.5151382400097759E-2</v>
      </c>
      <c r="L111" s="18">
        <f t="shared" si="4"/>
        <v>-1.6020416760110722E-3</v>
      </c>
    </row>
    <row r="112" spans="1:12" x14ac:dyDescent="0.25">
      <c r="A112" s="96">
        <v>560</v>
      </c>
      <c r="B112" s="96">
        <v>102515</v>
      </c>
      <c r="C112" s="96" t="s">
        <v>582</v>
      </c>
      <c r="D112" t="s">
        <v>497</v>
      </c>
      <c r="E112">
        <v>55</v>
      </c>
      <c r="F112" s="3">
        <v>21.2720799637999</v>
      </c>
      <c r="G112" s="3">
        <v>21.272065100399999</v>
      </c>
      <c r="H112" s="3">
        <v>21.272065100399999</v>
      </c>
      <c r="I112" s="3">
        <v>18.793920613899999</v>
      </c>
      <c r="J112" s="3">
        <v>18.745667250299999</v>
      </c>
      <c r="K112" s="24">
        <f t="shared" si="3"/>
        <v>-2.5264127134999015</v>
      </c>
      <c r="L112" s="18">
        <f t="shared" si="4"/>
        <v>-0.11876660476075986</v>
      </c>
    </row>
    <row r="113" spans="1:12" x14ac:dyDescent="0.25">
      <c r="A113" s="96">
        <v>570</v>
      </c>
      <c r="B113" s="96">
        <v>102516</v>
      </c>
      <c r="C113" s="96" t="s">
        <v>583</v>
      </c>
      <c r="D113" t="s">
        <v>497</v>
      </c>
      <c r="E113">
        <v>68</v>
      </c>
      <c r="F113" s="3">
        <v>7.7174112864999902</v>
      </c>
      <c r="G113" s="3">
        <v>7.7174112864999902</v>
      </c>
      <c r="H113" s="3">
        <v>7.7174112864999902</v>
      </c>
      <c r="I113" s="3">
        <v>5.2202471190999997</v>
      </c>
      <c r="J113" s="3">
        <v>5.2202471190999997</v>
      </c>
      <c r="K113" s="24">
        <f t="shared" si="3"/>
        <v>-2.4971641673999905</v>
      </c>
      <c r="L113" s="18">
        <f t="shared" si="4"/>
        <v>-0.32357536415977478</v>
      </c>
    </row>
    <row r="114" spans="1:12" x14ac:dyDescent="0.25">
      <c r="A114" s="96">
        <v>580</v>
      </c>
      <c r="B114" s="96">
        <v>102575</v>
      </c>
      <c r="C114" s="96" t="s">
        <v>584</v>
      </c>
      <c r="D114" t="s">
        <v>497</v>
      </c>
      <c r="E114">
        <v>55</v>
      </c>
      <c r="F114" s="3">
        <v>6.2023878647000004</v>
      </c>
      <c r="G114" s="3">
        <v>5.9074407678999998</v>
      </c>
      <c r="H114" s="3">
        <v>5.9074407678999998</v>
      </c>
      <c r="I114" s="3">
        <v>5.9074407678999998</v>
      </c>
      <c r="J114" s="3">
        <v>5.9074407678999998</v>
      </c>
      <c r="K114" s="24">
        <f t="shared" si="3"/>
        <v>-0.29494709680000053</v>
      </c>
      <c r="L114" s="18">
        <f t="shared" si="4"/>
        <v>-4.7553797542822109E-2</v>
      </c>
    </row>
    <row r="115" spans="1:12" x14ac:dyDescent="0.25">
      <c r="A115" s="96">
        <v>584</v>
      </c>
      <c r="B115" s="96">
        <v>102621</v>
      </c>
      <c r="C115" s="96" t="s">
        <v>585</v>
      </c>
      <c r="D115" t="s">
        <v>497</v>
      </c>
      <c r="E115">
        <v>68</v>
      </c>
      <c r="F115" s="3">
        <v>4.3652584506999998</v>
      </c>
      <c r="G115" s="3">
        <v>2.9962872344</v>
      </c>
      <c r="H115" s="3">
        <v>2.9962872344</v>
      </c>
      <c r="I115" s="3">
        <v>2.9962872344</v>
      </c>
      <c r="J115" s="3">
        <v>2.8907946724000002</v>
      </c>
      <c r="K115" s="24">
        <f t="shared" si="3"/>
        <v>-1.4744637782999996</v>
      </c>
      <c r="L115" s="18">
        <f t="shared" si="4"/>
        <v>-0.33777238964248701</v>
      </c>
    </row>
    <row r="116" spans="1:12" x14ac:dyDescent="0.25">
      <c r="A116" s="96">
        <v>624</v>
      </c>
      <c r="B116" s="96">
        <v>102535</v>
      </c>
      <c r="C116" s="96" t="s">
        <v>586</v>
      </c>
      <c r="D116" t="s">
        <v>497</v>
      </c>
      <c r="E116">
        <v>54</v>
      </c>
      <c r="F116" s="3">
        <v>12.179660258299901</v>
      </c>
      <c r="G116" s="3">
        <v>12.179660258299901</v>
      </c>
      <c r="H116" s="3">
        <v>12.179660258299901</v>
      </c>
      <c r="I116" s="3">
        <v>12.179660258299901</v>
      </c>
      <c r="J116" s="3">
        <v>12.179650965099899</v>
      </c>
      <c r="K116" s="46">
        <f t="shared" si="3"/>
        <v>-9.2932000015366611E-6</v>
      </c>
      <c r="L116" s="47">
        <f t="shared" si="4"/>
        <v>-7.6300978881605142E-7</v>
      </c>
    </row>
    <row r="117" spans="1:12" x14ac:dyDescent="0.25">
      <c r="A117" s="96">
        <v>638</v>
      </c>
      <c r="B117" s="96">
        <v>102720</v>
      </c>
      <c r="C117" s="96" t="s">
        <v>587</v>
      </c>
      <c r="D117" t="s">
        <v>497</v>
      </c>
      <c r="E117">
        <v>54</v>
      </c>
      <c r="F117" s="3">
        <v>3.9158773636999999</v>
      </c>
      <c r="G117" s="3">
        <v>3.9158773636999999</v>
      </c>
      <c r="H117" s="3">
        <v>3.9158773636999999</v>
      </c>
      <c r="I117" s="3">
        <v>3.9158773636999999</v>
      </c>
      <c r="J117" s="3">
        <v>3.9158773636999999</v>
      </c>
      <c r="K117" s="46">
        <f t="shared" si="3"/>
        <v>0</v>
      </c>
      <c r="L117" s="47">
        <f t="shared" si="4"/>
        <v>0</v>
      </c>
    </row>
    <row r="118" spans="1:12" x14ac:dyDescent="0.25">
      <c r="A118" s="96">
        <v>638</v>
      </c>
      <c r="B118" s="96">
        <v>102720</v>
      </c>
      <c r="C118" s="96" t="s">
        <v>587</v>
      </c>
      <c r="D118" t="s">
        <v>497</v>
      </c>
      <c r="E118">
        <v>88</v>
      </c>
      <c r="F118" s="3">
        <v>30.205279663099901</v>
      </c>
      <c r="G118" s="3">
        <v>30.123886730699901</v>
      </c>
      <c r="H118" s="3">
        <v>28.141051551199901</v>
      </c>
      <c r="I118" s="3">
        <v>27.9587554643999</v>
      </c>
      <c r="J118" s="3">
        <v>26.502445262399998</v>
      </c>
      <c r="K118" s="24">
        <f t="shared" si="3"/>
        <v>-3.7028344006999028</v>
      </c>
      <c r="L118" s="18">
        <f t="shared" si="4"/>
        <v>-0.12258897921158625</v>
      </c>
    </row>
    <row r="119" spans="1:12" x14ac:dyDescent="0.25">
      <c r="A119" s="96">
        <v>667</v>
      </c>
      <c r="B119" s="96">
        <v>88999</v>
      </c>
      <c r="C119" s="96" t="s">
        <v>588</v>
      </c>
      <c r="D119" t="s">
        <v>495</v>
      </c>
      <c r="E119">
        <v>55</v>
      </c>
      <c r="F119" s="3">
        <v>1.1367743501000001</v>
      </c>
      <c r="G119" s="3">
        <v>1.1077833254</v>
      </c>
      <c r="H119" s="3">
        <v>0.87992092049999904</v>
      </c>
      <c r="I119" s="3">
        <v>0.87992092049999904</v>
      </c>
      <c r="J119" s="3">
        <v>0.83819263369999997</v>
      </c>
      <c r="K119" s="24">
        <f t="shared" si="3"/>
        <v>-0.29858171640000009</v>
      </c>
      <c r="L119" s="18">
        <f t="shared" si="4"/>
        <v>-0.26265697882234446</v>
      </c>
    </row>
    <row r="120" spans="1:12" x14ac:dyDescent="0.25">
      <c r="A120" s="96">
        <v>668</v>
      </c>
      <c r="B120" s="96">
        <v>102536</v>
      </c>
      <c r="C120" s="96" t="s">
        <v>589</v>
      </c>
      <c r="D120" t="s">
        <v>497</v>
      </c>
      <c r="E120">
        <v>8</v>
      </c>
      <c r="F120" s="3">
        <v>29.712667143200001</v>
      </c>
      <c r="G120" s="3">
        <v>29.712667143200001</v>
      </c>
      <c r="H120" s="3">
        <v>29.712667143200001</v>
      </c>
      <c r="I120" s="3">
        <v>29.651837006499999</v>
      </c>
      <c r="J120" s="3">
        <v>29.651837006499999</v>
      </c>
      <c r="K120" s="24">
        <f t="shared" si="3"/>
        <v>-6.0830136700001702E-2</v>
      </c>
      <c r="L120" s="18">
        <f t="shared" si="4"/>
        <v>-2.0472795796766161E-3</v>
      </c>
    </row>
    <row r="121" spans="1:12" x14ac:dyDescent="0.25">
      <c r="A121" s="96">
        <v>672</v>
      </c>
      <c r="B121" s="96">
        <v>89001</v>
      </c>
      <c r="C121" s="96" t="s">
        <v>590</v>
      </c>
      <c r="D121" t="s">
        <v>495</v>
      </c>
      <c r="E121">
        <v>51</v>
      </c>
      <c r="F121" s="3">
        <v>6.2352868999999998E-2</v>
      </c>
      <c r="G121" s="3">
        <v>6.2352868999999998E-2</v>
      </c>
      <c r="H121" s="3">
        <v>6.2352868999999998E-2</v>
      </c>
      <c r="I121" s="3">
        <v>6.2352868999999998E-2</v>
      </c>
      <c r="J121" s="3">
        <v>6.2352868999999998E-2</v>
      </c>
      <c r="K121" s="46">
        <f t="shared" si="3"/>
        <v>0</v>
      </c>
      <c r="L121" s="47">
        <f t="shared" si="4"/>
        <v>0</v>
      </c>
    </row>
    <row r="122" spans="1:12" x14ac:dyDescent="0.25">
      <c r="A122" s="96">
        <v>672</v>
      </c>
      <c r="B122" s="96">
        <v>89001</v>
      </c>
      <c r="C122" s="96" t="s">
        <v>590</v>
      </c>
      <c r="D122" t="s">
        <v>495</v>
      </c>
      <c r="E122">
        <v>55</v>
      </c>
      <c r="F122" s="3">
        <v>20.5116492997</v>
      </c>
      <c r="G122" s="3">
        <v>20.5116492997</v>
      </c>
      <c r="H122" s="3">
        <v>20.5116492997</v>
      </c>
      <c r="I122" s="3">
        <v>15.7625594824</v>
      </c>
      <c r="J122" s="3">
        <v>15.3364503474</v>
      </c>
      <c r="K122" s="24">
        <f t="shared" si="3"/>
        <v>-5.1751989523000006</v>
      </c>
      <c r="L122" s="18">
        <f t="shared" si="4"/>
        <v>-0.25230535471253851</v>
      </c>
    </row>
    <row r="123" spans="1:12" x14ac:dyDescent="0.25">
      <c r="A123" s="96">
        <v>676</v>
      </c>
      <c r="B123" s="96">
        <v>89003</v>
      </c>
      <c r="C123" s="96" t="s">
        <v>591</v>
      </c>
      <c r="D123" t="s">
        <v>495</v>
      </c>
      <c r="E123">
        <v>55</v>
      </c>
      <c r="F123" s="3">
        <v>36.456676676000001</v>
      </c>
      <c r="G123" s="3">
        <v>36.456676676000001</v>
      </c>
      <c r="H123" s="3">
        <v>36.456676676000001</v>
      </c>
      <c r="I123" s="3">
        <v>36.456676676000001</v>
      </c>
      <c r="J123" s="3">
        <v>36.456676676000001</v>
      </c>
      <c r="K123" s="46">
        <f t="shared" si="3"/>
        <v>0</v>
      </c>
      <c r="L123" s="47">
        <f t="shared" si="4"/>
        <v>0</v>
      </c>
    </row>
    <row r="124" spans="1:12" x14ac:dyDescent="0.25">
      <c r="A124" s="96">
        <v>678</v>
      </c>
      <c r="B124" s="96">
        <v>89004</v>
      </c>
      <c r="C124" s="96" t="s">
        <v>592</v>
      </c>
      <c r="D124" t="s">
        <v>495</v>
      </c>
      <c r="E124">
        <v>55</v>
      </c>
      <c r="F124" s="3">
        <v>5.0229767701999997</v>
      </c>
      <c r="G124" s="3">
        <v>5.0229767701999997</v>
      </c>
      <c r="H124" s="3">
        <v>3.5264106665999999</v>
      </c>
      <c r="I124" s="3">
        <v>3.5264033389999998</v>
      </c>
      <c r="J124" s="3">
        <v>3.5264033389999998</v>
      </c>
      <c r="K124" s="24">
        <f t="shared" si="3"/>
        <v>-1.4965734311999999</v>
      </c>
      <c r="L124" s="18">
        <f t="shared" si="4"/>
        <v>-0.29794552108597766</v>
      </c>
    </row>
    <row r="125" spans="1:12" x14ac:dyDescent="0.25">
      <c r="A125" s="96">
        <v>682</v>
      </c>
      <c r="B125" s="96">
        <v>89020</v>
      </c>
      <c r="C125" s="96" t="s">
        <v>593</v>
      </c>
      <c r="D125" t="s">
        <v>495</v>
      </c>
      <c r="E125">
        <v>55</v>
      </c>
      <c r="F125" s="3">
        <v>1.3967308756000001</v>
      </c>
      <c r="G125" s="3">
        <v>1.3967308756000001</v>
      </c>
      <c r="H125" s="3">
        <v>1.3967308756000001</v>
      </c>
      <c r="I125" s="3">
        <v>1.3967308756000001</v>
      </c>
      <c r="J125" s="3">
        <v>1.3967308756000001</v>
      </c>
      <c r="K125" s="46">
        <f t="shared" si="3"/>
        <v>0</v>
      </c>
      <c r="L125" s="47">
        <f t="shared" si="4"/>
        <v>0</v>
      </c>
    </row>
    <row r="126" spans="1:12" x14ac:dyDescent="0.25">
      <c r="A126" s="96">
        <v>683</v>
      </c>
      <c r="B126" s="96">
        <v>89024</v>
      </c>
      <c r="C126" s="96" t="s">
        <v>594</v>
      </c>
      <c r="D126" t="s">
        <v>495</v>
      </c>
      <c r="E126">
        <v>55</v>
      </c>
      <c r="F126" s="3">
        <v>10.8749368563</v>
      </c>
      <c r="G126" s="3">
        <v>9.6789897243999992</v>
      </c>
      <c r="H126" s="3">
        <v>9.6789897243999992</v>
      </c>
      <c r="I126" s="3">
        <v>9.6789897243999992</v>
      </c>
      <c r="J126" s="3">
        <v>9.6789897243999992</v>
      </c>
      <c r="K126" s="24">
        <f t="shared" si="3"/>
        <v>-1.1959471319000006</v>
      </c>
      <c r="L126" s="18">
        <f t="shared" si="4"/>
        <v>-0.10997278859666867</v>
      </c>
    </row>
    <row r="127" spans="1:12" x14ac:dyDescent="0.25">
      <c r="A127" s="96">
        <v>684</v>
      </c>
      <c r="B127" s="96">
        <v>102793</v>
      </c>
      <c r="C127" s="96" t="s">
        <v>595</v>
      </c>
      <c r="D127" t="s">
        <v>497</v>
      </c>
      <c r="E127">
        <v>67</v>
      </c>
      <c r="F127" s="3">
        <v>10.509943760399899</v>
      </c>
      <c r="G127" s="3">
        <v>10.509943760399899</v>
      </c>
      <c r="H127" s="3">
        <v>10.172509574399999</v>
      </c>
      <c r="I127" s="3">
        <v>10.172509574399999</v>
      </c>
      <c r="J127" s="3">
        <v>10.172509574399999</v>
      </c>
      <c r="K127" s="24">
        <f t="shared" si="3"/>
        <v>-0.33743418599989994</v>
      </c>
      <c r="L127" s="18">
        <f t="shared" si="4"/>
        <v>-3.2106183790564895E-2</v>
      </c>
    </row>
    <row r="128" spans="1:12" x14ac:dyDescent="0.25">
      <c r="A128" s="96">
        <v>687</v>
      </c>
      <c r="B128" s="96">
        <v>88997</v>
      </c>
      <c r="C128" s="96" t="s">
        <v>596</v>
      </c>
      <c r="D128" t="s">
        <v>495</v>
      </c>
      <c r="E128">
        <v>55</v>
      </c>
      <c r="F128" s="3">
        <v>241.5142587755</v>
      </c>
      <c r="G128" s="3">
        <v>235.4135926205</v>
      </c>
      <c r="H128" s="3">
        <v>234.8975963053</v>
      </c>
      <c r="I128" s="3">
        <v>234.8975963053</v>
      </c>
      <c r="J128" s="3">
        <v>229.9289574917</v>
      </c>
      <c r="K128" s="24">
        <f t="shared" si="3"/>
        <v>-11.585301283799993</v>
      </c>
      <c r="L128" s="18">
        <f t="shared" si="4"/>
        <v>-4.7969429807327151E-2</v>
      </c>
    </row>
    <row r="129" spans="1:12" x14ac:dyDescent="0.25">
      <c r="A129" s="96">
        <v>708</v>
      </c>
      <c r="B129" s="96">
        <v>102499</v>
      </c>
      <c r="C129" s="96" t="s">
        <v>597</v>
      </c>
      <c r="D129" t="s">
        <v>497</v>
      </c>
      <c r="E129">
        <v>68</v>
      </c>
      <c r="F129" s="3">
        <v>24.145676822900001</v>
      </c>
      <c r="G129" s="3">
        <v>24.096098039099999</v>
      </c>
      <c r="H129" s="3">
        <v>24.096098039099999</v>
      </c>
      <c r="I129" s="3">
        <v>23.4207409158</v>
      </c>
      <c r="J129" s="3">
        <v>23.096270669700001</v>
      </c>
      <c r="K129" s="24">
        <f t="shared" si="3"/>
        <v>-1.0494061531999996</v>
      </c>
      <c r="L129" s="18">
        <f t="shared" si="4"/>
        <v>-4.3461451128374767E-2</v>
      </c>
    </row>
    <row r="130" spans="1:12" x14ac:dyDescent="0.25">
      <c r="A130" s="96">
        <v>725</v>
      </c>
      <c r="B130" s="96">
        <v>93525</v>
      </c>
      <c r="C130" s="96" t="s">
        <v>598</v>
      </c>
      <c r="D130" t="s">
        <v>495</v>
      </c>
      <c r="E130">
        <v>10</v>
      </c>
      <c r="F130" s="3">
        <v>428.856666438199</v>
      </c>
      <c r="G130" s="3">
        <v>428.81386420369898</v>
      </c>
      <c r="H130" s="3">
        <v>428.76787657369903</v>
      </c>
      <c r="I130" s="3">
        <v>428.02359463219898</v>
      </c>
      <c r="J130" s="3">
        <v>426.39115528069902</v>
      </c>
      <c r="K130" s="24">
        <f t="shared" si="3"/>
        <v>-2.4655111574999751</v>
      </c>
      <c r="L130" s="18">
        <f t="shared" si="4"/>
        <v>-5.749033069666112E-3</v>
      </c>
    </row>
    <row r="131" spans="1:12" x14ac:dyDescent="0.25">
      <c r="A131" s="96">
        <v>726</v>
      </c>
      <c r="B131" s="96">
        <v>93526</v>
      </c>
      <c r="C131" s="96" t="s">
        <v>599</v>
      </c>
      <c r="D131" t="s">
        <v>495</v>
      </c>
      <c r="E131">
        <v>10</v>
      </c>
      <c r="F131" s="3">
        <v>338.88000089069999</v>
      </c>
      <c r="G131" s="3">
        <v>338.84587481279999</v>
      </c>
      <c r="H131" s="3">
        <v>338.79988718279998</v>
      </c>
      <c r="I131" s="3">
        <v>338.47849790190003</v>
      </c>
      <c r="J131" s="3">
        <v>338.37628587810002</v>
      </c>
      <c r="K131" s="24">
        <f t="shared" si="3"/>
        <v>-0.50371501259996876</v>
      </c>
      <c r="L131" s="18">
        <f t="shared" si="4"/>
        <v>-1.4864111522545514E-3</v>
      </c>
    </row>
    <row r="132" spans="1:12" x14ac:dyDescent="0.25">
      <c r="A132" s="96">
        <v>730</v>
      </c>
      <c r="B132" s="96">
        <v>93559</v>
      </c>
      <c r="C132" s="96" t="s">
        <v>600</v>
      </c>
      <c r="D132" t="s">
        <v>495</v>
      </c>
      <c r="E132">
        <v>10</v>
      </c>
      <c r="F132" s="3">
        <v>48.387450002199998</v>
      </c>
      <c r="G132" s="3">
        <v>42.027033399399997</v>
      </c>
      <c r="H132" s="3">
        <v>39.762161967099999</v>
      </c>
      <c r="I132" s="3">
        <v>39.086696877800001</v>
      </c>
      <c r="J132" s="3">
        <v>38.8245412769</v>
      </c>
      <c r="K132" s="24">
        <f t="shared" si="3"/>
        <v>-9.562908725299998</v>
      </c>
      <c r="L132" s="18">
        <f t="shared" si="4"/>
        <v>-0.19763200426691649</v>
      </c>
    </row>
    <row r="133" spans="1:12" x14ac:dyDescent="0.25">
      <c r="A133" s="96">
        <v>731</v>
      </c>
      <c r="B133" s="96">
        <v>97532</v>
      </c>
      <c r="C133" s="96" t="s">
        <v>601</v>
      </c>
      <c r="D133" t="s">
        <v>495</v>
      </c>
      <c r="E133">
        <v>51</v>
      </c>
      <c r="F133" s="3">
        <v>10.262188664399901</v>
      </c>
      <c r="G133" s="3">
        <v>10.262188664399901</v>
      </c>
      <c r="H133" s="3">
        <v>10.262188664399901</v>
      </c>
      <c r="I133" s="3">
        <v>10.262188664399901</v>
      </c>
      <c r="J133" s="3">
        <v>10.262188664399901</v>
      </c>
      <c r="K133" s="46">
        <f t="shared" si="3"/>
        <v>0</v>
      </c>
      <c r="L133" s="47">
        <f t="shared" si="4"/>
        <v>0</v>
      </c>
    </row>
    <row r="134" spans="1:12" x14ac:dyDescent="0.25">
      <c r="A134" s="96">
        <v>743</v>
      </c>
      <c r="B134" s="96">
        <v>102476</v>
      </c>
      <c r="C134" s="96" t="s">
        <v>602</v>
      </c>
      <c r="D134" t="s">
        <v>497</v>
      </c>
      <c r="E134">
        <v>67</v>
      </c>
      <c r="F134" s="3">
        <v>11.9223027004</v>
      </c>
      <c r="G134" s="3">
        <v>11.9223027004</v>
      </c>
      <c r="H134" s="3">
        <v>11.7146071792</v>
      </c>
      <c r="I134" s="3">
        <v>11.4538264346</v>
      </c>
      <c r="J134" s="3">
        <v>10.9858270585</v>
      </c>
      <c r="K134" s="24">
        <f t="shared" si="3"/>
        <v>-0.93647564189999954</v>
      </c>
      <c r="L134" s="18">
        <f t="shared" si="4"/>
        <v>-7.8548218866191039E-2</v>
      </c>
    </row>
    <row r="135" spans="1:12" x14ac:dyDescent="0.25">
      <c r="A135" s="96">
        <v>744</v>
      </c>
      <c r="B135" s="96">
        <v>102477</v>
      </c>
      <c r="C135" s="96" t="s">
        <v>603</v>
      </c>
      <c r="D135" t="s">
        <v>497</v>
      </c>
      <c r="E135">
        <v>54</v>
      </c>
      <c r="F135" s="3">
        <v>39.9644793301999</v>
      </c>
      <c r="G135" s="3">
        <v>39.9644793301999</v>
      </c>
      <c r="H135" s="3">
        <v>34.087997645999998</v>
      </c>
      <c r="I135" s="3">
        <v>34.087997645999998</v>
      </c>
      <c r="J135" s="3">
        <v>33.886100604599903</v>
      </c>
      <c r="K135" s="24">
        <f t="shared" si="3"/>
        <v>-6.0783787255999968</v>
      </c>
      <c r="L135" s="18">
        <f t="shared" si="4"/>
        <v>-0.15209453063002268</v>
      </c>
    </row>
    <row r="136" spans="1:12" x14ac:dyDescent="0.25">
      <c r="A136" s="96">
        <v>746</v>
      </c>
      <c r="B136" s="96">
        <v>102484</v>
      </c>
      <c r="C136" s="96" t="s">
        <v>604</v>
      </c>
      <c r="D136" t="s">
        <v>497</v>
      </c>
      <c r="E136">
        <v>54</v>
      </c>
      <c r="F136" s="3">
        <v>11.823047645899999</v>
      </c>
      <c r="G136" s="3">
        <v>10.0741246486</v>
      </c>
      <c r="H136" s="3">
        <v>9.1772618591999997</v>
      </c>
      <c r="I136" s="3">
        <v>9.1739620783000007</v>
      </c>
      <c r="J136" s="3">
        <v>9.1550354065999997</v>
      </c>
      <c r="K136" s="24">
        <f t="shared" si="3"/>
        <v>-2.6680122392999994</v>
      </c>
      <c r="L136" s="18">
        <f t="shared" si="4"/>
        <v>-0.22566197136363683</v>
      </c>
    </row>
    <row r="137" spans="1:12" x14ac:dyDescent="0.25">
      <c r="A137" s="96">
        <v>747</v>
      </c>
      <c r="B137" s="96">
        <v>102479</v>
      </c>
      <c r="C137" s="96" t="s">
        <v>605</v>
      </c>
      <c r="D137" t="s">
        <v>497</v>
      </c>
      <c r="E137">
        <v>8</v>
      </c>
      <c r="F137" s="3">
        <v>7.0761847024</v>
      </c>
      <c r="G137" s="3">
        <v>7.0761847024</v>
      </c>
      <c r="H137" s="3">
        <v>7.0761847024</v>
      </c>
      <c r="I137" s="3">
        <v>7.0761847024</v>
      </c>
      <c r="J137" s="3">
        <v>7.0761847024</v>
      </c>
      <c r="K137" s="46">
        <f t="shared" si="3"/>
        <v>0</v>
      </c>
      <c r="L137" s="47">
        <f t="shared" si="4"/>
        <v>0</v>
      </c>
    </row>
    <row r="138" spans="1:12" x14ac:dyDescent="0.25">
      <c r="A138" s="96">
        <v>748</v>
      </c>
      <c r="B138" s="96">
        <v>102480</v>
      </c>
      <c r="C138" s="96" t="s">
        <v>606</v>
      </c>
      <c r="D138" t="s">
        <v>497</v>
      </c>
      <c r="E138">
        <v>88</v>
      </c>
      <c r="F138" s="3">
        <v>20.288083720099898</v>
      </c>
      <c r="G138" s="3">
        <v>20.288083720099898</v>
      </c>
      <c r="H138" s="3">
        <v>20.288083720099898</v>
      </c>
      <c r="I138" s="3">
        <v>20.288083720099898</v>
      </c>
      <c r="J138" s="3">
        <v>20.288083720099898</v>
      </c>
      <c r="K138" s="46">
        <f t="shared" si="3"/>
        <v>0</v>
      </c>
      <c r="L138" s="47">
        <f t="shared" si="4"/>
        <v>0</v>
      </c>
    </row>
    <row r="139" spans="1:12" x14ac:dyDescent="0.25">
      <c r="A139" s="96">
        <v>749</v>
      </c>
      <c r="B139" s="96">
        <v>102482</v>
      </c>
      <c r="C139" s="96" t="s">
        <v>607</v>
      </c>
      <c r="D139" t="s">
        <v>497</v>
      </c>
      <c r="E139">
        <v>67</v>
      </c>
      <c r="F139" s="3">
        <v>130.20030249710001</v>
      </c>
      <c r="G139" s="3">
        <v>127.717637651799</v>
      </c>
      <c r="H139" s="3">
        <v>126.803097783499</v>
      </c>
      <c r="I139" s="3">
        <v>123.586064531899</v>
      </c>
      <c r="J139" s="3">
        <v>120.526710366299</v>
      </c>
      <c r="K139" s="24">
        <f t="shared" si="3"/>
        <v>-9.673592130801012</v>
      </c>
      <c r="L139" s="18">
        <f t="shared" si="4"/>
        <v>-7.4297770014908185E-2</v>
      </c>
    </row>
    <row r="140" spans="1:12" x14ac:dyDescent="0.25">
      <c r="A140" s="96">
        <v>750</v>
      </c>
      <c r="B140" s="96">
        <v>102483</v>
      </c>
      <c r="C140" s="96" t="s">
        <v>608</v>
      </c>
      <c r="D140" t="s">
        <v>497</v>
      </c>
      <c r="E140">
        <v>8</v>
      </c>
      <c r="F140" s="3">
        <v>136.53534248259999</v>
      </c>
      <c r="G140" s="3">
        <v>136.5202231737</v>
      </c>
      <c r="H140" s="3">
        <v>136.5202231737</v>
      </c>
      <c r="I140" s="3">
        <v>136.5191115881</v>
      </c>
      <c r="J140" s="3">
        <v>136.48267053769999</v>
      </c>
      <c r="K140" s="24">
        <f t="shared" si="3"/>
        <v>-5.267194489999838E-2</v>
      </c>
      <c r="L140" s="18">
        <f t="shared" si="4"/>
        <v>-3.857751695808056E-4</v>
      </c>
    </row>
    <row r="141" spans="1:12" x14ac:dyDescent="0.25">
      <c r="A141" s="96">
        <v>751</v>
      </c>
      <c r="B141" s="96">
        <v>102485</v>
      </c>
      <c r="C141" s="96" t="s">
        <v>609</v>
      </c>
      <c r="D141" t="s">
        <v>497</v>
      </c>
      <c r="E141">
        <v>68</v>
      </c>
      <c r="F141" s="3">
        <v>4.9032861415999998</v>
      </c>
      <c r="G141" s="3">
        <v>4.1640903968999998</v>
      </c>
      <c r="H141" s="3">
        <v>4.1640903968999998</v>
      </c>
      <c r="I141" s="3">
        <v>3.1920429080999999</v>
      </c>
      <c r="J141" s="3">
        <v>3.1885486866999901</v>
      </c>
      <c r="K141" s="24">
        <f t="shared" si="3"/>
        <v>-1.7147374549000096</v>
      </c>
      <c r="L141" s="18">
        <f t="shared" si="4"/>
        <v>-0.34971188818698445</v>
      </c>
    </row>
    <row r="142" spans="1:12" x14ac:dyDescent="0.25">
      <c r="A142" s="96">
        <v>752</v>
      </c>
      <c r="B142" s="96">
        <v>102486</v>
      </c>
      <c r="C142" s="96" t="s">
        <v>610</v>
      </c>
      <c r="D142" t="s">
        <v>497</v>
      </c>
      <c r="E142">
        <v>54</v>
      </c>
      <c r="F142" s="3">
        <v>12.986859967799999</v>
      </c>
      <c r="G142" s="3">
        <v>12.986859967799999</v>
      </c>
      <c r="H142" s="3">
        <v>12.973766032</v>
      </c>
      <c r="I142" s="3">
        <v>12.973766032</v>
      </c>
      <c r="J142" s="3">
        <v>12.973766032</v>
      </c>
      <c r="K142" s="24">
        <f t="shared" si="3"/>
        <v>-1.3093935799998846E-2</v>
      </c>
      <c r="L142" s="18">
        <f t="shared" si="4"/>
        <v>-1.0082449362251024E-3</v>
      </c>
    </row>
    <row r="143" spans="1:12" x14ac:dyDescent="0.25">
      <c r="A143" s="96">
        <v>753</v>
      </c>
      <c r="B143" s="96">
        <v>102487</v>
      </c>
      <c r="C143" s="96" t="s">
        <v>611</v>
      </c>
      <c r="D143" t="s">
        <v>497</v>
      </c>
      <c r="E143">
        <v>57</v>
      </c>
      <c r="F143" s="3">
        <v>76.6590873432</v>
      </c>
      <c r="G143" s="3">
        <v>76.6590873432</v>
      </c>
      <c r="H143" s="3">
        <v>74.999011628000005</v>
      </c>
      <c r="I143" s="3">
        <v>74.933985054700003</v>
      </c>
      <c r="J143" s="3">
        <v>74.629174882599997</v>
      </c>
      <c r="K143" s="24">
        <f t="shared" si="3"/>
        <v>-2.0299124606000021</v>
      </c>
      <c r="L143" s="18">
        <f t="shared" si="4"/>
        <v>-2.6479736857708158E-2</v>
      </c>
    </row>
    <row r="144" spans="1:12" x14ac:dyDescent="0.25">
      <c r="A144" s="96">
        <v>754</v>
      </c>
      <c r="B144" s="96">
        <v>102488</v>
      </c>
      <c r="C144" s="96" t="s">
        <v>612</v>
      </c>
      <c r="D144" t="s">
        <v>497</v>
      </c>
      <c r="E144">
        <v>8</v>
      </c>
      <c r="F144" s="3">
        <v>11.8424105406999</v>
      </c>
      <c r="G144" s="3">
        <v>11.8424105406999</v>
      </c>
      <c r="H144" s="3">
        <v>11.8332564555999</v>
      </c>
      <c r="I144" s="3">
        <v>11.7413140921</v>
      </c>
      <c r="J144" s="3">
        <v>11.7413140921</v>
      </c>
      <c r="K144" s="24">
        <f t="shared" si="3"/>
        <v>-0.10109644859990041</v>
      </c>
      <c r="L144" s="18">
        <f t="shared" si="4"/>
        <v>-8.5368133668777112E-3</v>
      </c>
    </row>
    <row r="145" spans="1:12" x14ac:dyDescent="0.25">
      <c r="A145" s="96">
        <v>755</v>
      </c>
      <c r="B145" s="96">
        <v>102489</v>
      </c>
      <c r="C145" s="96" t="s">
        <v>613</v>
      </c>
      <c r="D145" t="s">
        <v>497</v>
      </c>
      <c r="E145">
        <v>54</v>
      </c>
      <c r="F145" s="3">
        <v>107.266196836299</v>
      </c>
      <c r="G145" s="3">
        <v>107.1737133873</v>
      </c>
      <c r="H145" s="3">
        <v>107.16267945979899</v>
      </c>
      <c r="I145" s="3">
        <v>107.1119637443</v>
      </c>
      <c r="J145" s="3">
        <v>106.8979774993</v>
      </c>
      <c r="K145" s="24">
        <f t="shared" si="3"/>
        <v>-0.36821933699900455</v>
      </c>
      <c r="L145" s="18">
        <f t="shared" si="4"/>
        <v>-3.4327621176030985E-3</v>
      </c>
    </row>
    <row r="146" spans="1:12" x14ac:dyDescent="0.25">
      <c r="A146" s="96">
        <v>756</v>
      </c>
      <c r="B146" s="96">
        <v>102490</v>
      </c>
      <c r="C146" s="96" t="s">
        <v>614</v>
      </c>
      <c r="D146" t="s">
        <v>497</v>
      </c>
      <c r="E146">
        <v>55</v>
      </c>
      <c r="F146" s="3">
        <v>1.2581531497</v>
      </c>
      <c r="G146" s="3">
        <v>1.2581531497</v>
      </c>
      <c r="H146" s="3">
        <v>1.2581529846999999</v>
      </c>
      <c r="I146" s="3">
        <v>1.2581529846999999</v>
      </c>
      <c r="J146" s="3">
        <v>0.70036691019999997</v>
      </c>
      <c r="K146" s="24">
        <f t="shared" si="3"/>
        <v>-0.55778623950000006</v>
      </c>
      <c r="L146" s="18">
        <f t="shared" si="4"/>
        <v>-0.44333731520125452</v>
      </c>
    </row>
    <row r="147" spans="1:12" x14ac:dyDescent="0.25">
      <c r="A147" s="96">
        <v>757</v>
      </c>
      <c r="B147" s="96">
        <v>102500</v>
      </c>
      <c r="C147" s="96" t="s">
        <v>615</v>
      </c>
      <c r="D147" t="s">
        <v>497</v>
      </c>
      <c r="E147">
        <v>88</v>
      </c>
      <c r="F147" s="3">
        <v>8.3639589268000005</v>
      </c>
      <c r="G147" s="3">
        <v>8.245076804</v>
      </c>
      <c r="H147" s="3">
        <v>8.245076804</v>
      </c>
      <c r="I147" s="3">
        <v>8.245076804</v>
      </c>
      <c r="J147" s="3">
        <v>8.245076804</v>
      </c>
      <c r="K147" s="24">
        <f t="shared" si="3"/>
        <v>-0.11888212280000054</v>
      </c>
      <c r="L147" s="18">
        <f t="shared" si="4"/>
        <v>-1.4213618675131887E-2</v>
      </c>
    </row>
    <row r="148" spans="1:12" x14ac:dyDescent="0.25">
      <c r="A148" s="96">
        <v>758</v>
      </c>
      <c r="B148" s="96">
        <v>102501</v>
      </c>
      <c r="C148" s="96" t="s">
        <v>616</v>
      </c>
      <c r="D148" t="s">
        <v>497</v>
      </c>
      <c r="E148">
        <v>57</v>
      </c>
      <c r="F148" s="3">
        <v>104.1418379056</v>
      </c>
      <c r="G148" s="3">
        <v>104.1418379056</v>
      </c>
      <c r="H148" s="3">
        <v>104.0540575461</v>
      </c>
      <c r="I148" s="3">
        <v>104.0540575461</v>
      </c>
      <c r="J148" s="3">
        <v>104.0136173993</v>
      </c>
      <c r="K148" s="24">
        <f t="shared" si="3"/>
        <v>-0.12822050629999637</v>
      </c>
      <c r="L148" s="18">
        <f t="shared" si="4"/>
        <v>-1.2312103269794664E-3</v>
      </c>
    </row>
    <row r="149" spans="1:12" x14ac:dyDescent="0.25">
      <c r="A149" s="96">
        <v>759</v>
      </c>
      <c r="B149" s="96">
        <v>102491</v>
      </c>
      <c r="C149" s="96" t="s">
        <v>617</v>
      </c>
      <c r="D149" t="s">
        <v>497</v>
      </c>
      <c r="E149">
        <v>55</v>
      </c>
      <c r="F149" s="3">
        <v>44.180906753899897</v>
      </c>
      <c r="G149" s="3">
        <v>44.003044362499899</v>
      </c>
      <c r="H149" s="3">
        <v>43.663108438699901</v>
      </c>
      <c r="I149" s="3">
        <v>43.663108438699901</v>
      </c>
      <c r="J149" s="3">
        <v>43.663108438699901</v>
      </c>
      <c r="K149" s="24">
        <f t="shared" si="3"/>
        <v>-0.51779831519999675</v>
      </c>
      <c r="L149" s="18">
        <f t="shared" si="4"/>
        <v>-1.1719956724389548E-2</v>
      </c>
    </row>
    <row r="150" spans="1:12" x14ac:dyDescent="0.25">
      <c r="A150" s="96">
        <v>761</v>
      </c>
      <c r="B150" s="96">
        <v>102493</v>
      </c>
      <c r="C150" s="96" t="s">
        <v>618</v>
      </c>
      <c r="D150" t="s">
        <v>497</v>
      </c>
      <c r="E150">
        <v>54</v>
      </c>
      <c r="F150" s="3">
        <v>22.930886571299901</v>
      </c>
      <c r="G150" s="3">
        <v>22.693715306999898</v>
      </c>
      <c r="H150" s="3">
        <v>22.673106888099898</v>
      </c>
      <c r="I150" s="3">
        <v>22.3236415291999</v>
      </c>
      <c r="J150" s="3">
        <v>22.3236415291999</v>
      </c>
      <c r="K150" s="24">
        <f t="shared" si="3"/>
        <v>-0.60724504210000063</v>
      </c>
      <c r="L150" s="18">
        <f t="shared" si="4"/>
        <v>-2.648153355134656E-2</v>
      </c>
    </row>
    <row r="151" spans="1:12" x14ac:dyDescent="0.25">
      <c r="A151" s="96">
        <v>761</v>
      </c>
      <c r="B151" s="96">
        <v>102493</v>
      </c>
      <c r="C151" s="96" t="s">
        <v>618</v>
      </c>
      <c r="D151" t="s">
        <v>497</v>
      </c>
      <c r="E151">
        <v>88</v>
      </c>
      <c r="F151" s="3">
        <v>0.41866081080000001</v>
      </c>
      <c r="G151" s="3">
        <v>0.41866081080000001</v>
      </c>
      <c r="H151" s="3">
        <v>0.41866081080000001</v>
      </c>
      <c r="I151" s="3">
        <v>0.41866081080000001</v>
      </c>
      <c r="J151" s="3">
        <v>0.41866081080000001</v>
      </c>
      <c r="K151" s="46">
        <f t="shared" si="3"/>
        <v>0</v>
      </c>
      <c r="L151" s="47">
        <f t="shared" si="4"/>
        <v>0</v>
      </c>
    </row>
    <row r="152" spans="1:12" x14ac:dyDescent="0.25">
      <c r="A152" s="96">
        <v>762</v>
      </c>
      <c r="B152" s="96">
        <v>102494</v>
      </c>
      <c r="C152" s="96" t="s">
        <v>619</v>
      </c>
      <c r="D152" t="s">
        <v>497</v>
      </c>
      <c r="E152">
        <v>55</v>
      </c>
      <c r="F152" s="3">
        <v>187.1639946704</v>
      </c>
      <c r="G152" s="3">
        <v>187.0473723058</v>
      </c>
      <c r="H152" s="3">
        <v>186.8590963387</v>
      </c>
      <c r="I152" s="3">
        <v>186.82611788950001</v>
      </c>
      <c r="J152" s="3">
        <v>184.43766817709999</v>
      </c>
      <c r="K152" s="24">
        <f t="shared" ref="K152:K215" si="5">MIN(F152:J152)-MAX(F152:J152)</f>
        <v>-2.7263264933000073</v>
      </c>
      <c r="L152" s="18">
        <f t="shared" ref="L152:L215" si="6">K152/F152</f>
        <v>-1.4566511567041137E-2</v>
      </c>
    </row>
    <row r="153" spans="1:12" x14ac:dyDescent="0.25">
      <c r="A153" s="96">
        <v>763</v>
      </c>
      <c r="B153" s="96">
        <v>102495</v>
      </c>
      <c r="C153" s="96" t="s">
        <v>620</v>
      </c>
      <c r="D153" t="s">
        <v>497</v>
      </c>
      <c r="E153">
        <v>88</v>
      </c>
      <c r="F153" s="3">
        <v>55.998332068300002</v>
      </c>
      <c r="G153" s="3">
        <v>55.211136225099999</v>
      </c>
      <c r="H153" s="3">
        <v>53.979762219999998</v>
      </c>
      <c r="I153" s="3">
        <v>52.989608861299999</v>
      </c>
      <c r="J153" s="3">
        <v>52.4003434109</v>
      </c>
      <c r="K153" s="24">
        <f t="shared" si="5"/>
        <v>-3.597988657400002</v>
      </c>
      <c r="L153" s="18">
        <f t="shared" si="6"/>
        <v>-6.425171115831825E-2</v>
      </c>
    </row>
    <row r="154" spans="1:12" x14ac:dyDescent="0.25">
      <c r="A154" s="96">
        <v>764</v>
      </c>
      <c r="B154" s="96">
        <v>102496</v>
      </c>
      <c r="C154" s="96" t="s">
        <v>621</v>
      </c>
      <c r="D154" t="s">
        <v>497</v>
      </c>
      <c r="E154">
        <v>55</v>
      </c>
      <c r="F154" s="3">
        <v>11.6319475864999</v>
      </c>
      <c r="G154" s="3">
        <v>11.631938114499899</v>
      </c>
      <c r="H154" s="3">
        <v>11.631938114499899</v>
      </c>
      <c r="I154" s="3">
        <v>11.5417455264</v>
      </c>
      <c r="J154" s="3">
        <v>11.515483492</v>
      </c>
      <c r="K154" s="24">
        <f t="shared" si="5"/>
        <v>-0.11646409449990003</v>
      </c>
      <c r="L154" s="18">
        <f t="shared" si="6"/>
        <v>-1.0012432882268905E-2</v>
      </c>
    </row>
    <row r="155" spans="1:12" x14ac:dyDescent="0.25">
      <c r="A155" s="96">
        <v>765</v>
      </c>
      <c r="B155" s="96">
        <v>102497</v>
      </c>
      <c r="C155" s="96" t="s">
        <v>622</v>
      </c>
      <c r="D155" t="s">
        <v>497</v>
      </c>
      <c r="E155">
        <v>55</v>
      </c>
      <c r="F155" s="3">
        <v>33.999788822599903</v>
      </c>
      <c r="G155" s="3">
        <v>22.981306392600001</v>
      </c>
      <c r="H155" s="3">
        <v>22.981306392600001</v>
      </c>
      <c r="I155" s="3">
        <v>22.981306392600001</v>
      </c>
      <c r="J155" s="3">
        <v>22.981306392600001</v>
      </c>
      <c r="K155" s="24">
        <f t="shared" si="5"/>
        <v>-11.018482429999903</v>
      </c>
      <c r="L155" s="18">
        <f t="shared" si="6"/>
        <v>-0.32407502550944783</v>
      </c>
    </row>
    <row r="156" spans="1:12" x14ac:dyDescent="0.25">
      <c r="A156" s="96">
        <v>766</v>
      </c>
      <c r="B156" s="96">
        <v>102498</v>
      </c>
      <c r="C156" s="96" t="s">
        <v>623</v>
      </c>
      <c r="D156" t="s">
        <v>497</v>
      </c>
      <c r="E156">
        <v>88</v>
      </c>
      <c r="F156" s="3">
        <v>63.3292189179</v>
      </c>
      <c r="G156" s="3">
        <v>62.584388243900001</v>
      </c>
      <c r="H156" s="3">
        <v>62.584388243900001</v>
      </c>
      <c r="I156" s="3">
        <v>61.536727477899902</v>
      </c>
      <c r="J156" s="3">
        <v>61.054856493899997</v>
      </c>
      <c r="K156" s="24">
        <f t="shared" si="5"/>
        <v>-2.2743624240000031</v>
      </c>
      <c r="L156" s="18">
        <f t="shared" si="6"/>
        <v>-3.5913318731255577E-2</v>
      </c>
    </row>
    <row r="157" spans="1:12" x14ac:dyDescent="0.25">
      <c r="A157" s="96">
        <v>767</v>
      </c>
      <c r="B157" s="96">
        <v>102502</v>
      </c>
      <c r="C157" s="96" t="s">
        <v>624</v>
      </c>
      <c r="D157" t="s">
        <v>497</v>
      </c>
      <c r="E157">
        <v>67</v>
      </c>
      <c r="F157" s="3">
        <v>10.2983158616999</v>
      </c>
      <c r="G157" s="3">
        <v>10.297057608099999</v>
      </c>
      <c r="H157" s="3">
        <v>10.297057608099999</v>
      </c>
      <c r="I157" s="3">
        <v>10.297057608099999</v>
      </c>
      <c r="J157" s="3">
        <v>10.297057608099999</v>
      </c>
      <c r="K157" s="46">
        <f t="shared" si="5"/>
        <v>-1.258253599900172E-3</v>
      </c>
      <c r="L157" s="47">
        <f t="shared" si="6"/>
        <v>-1.2218052124228374E-4</v>
      </c>
    </row>
    <row r="158" spans="1:12" x14ac:dyDescent="0.25">
      <c r="A158" s="96">
        <v>768</v>
      </c>
      <c r="B158" s="96">
        <v>102503</v>
      </c>
      <c r="C158" s="96" t="s">
        <v>625</v>
      </c>
      <c r="D158" t="s">
        <v>497</v>
      </c>
      <c r="E158">
        <v>57</v>
      </c>
      <c r="F158" s="3">
        <v>10.769525055800001</v>
      </c>
      <c r="G158" s="3">
        <v>10.769525055800001</v>
      </c>
      <c r="H158" s="3">
        <v>10.769525055800001</v>
      </c>
      <c r="I158" s="3">
        <v>10.769525055800001</v>
      </c>
      <c r="J158" s="3">
        <v>10.769523335600001</v>
      </c>
      <c r="K158" s="46">
        <f t="shared" si="5"/>
        <v>-1.720200000221439E-6</v>
      </c>
      <c r="L158" s="47">
        <f t="shared" si="6"/>
        <v>-1.5972849232520366E-7</v>
      </c>
    </row>
    <row r="159" spans="1:12" x14ac:dyDescent="0.25">
      <c r="A159" s="96">
        <v>769</v>
      </c>
      <c r="B159" s="96">
        <v>102504</v>
      </c>
      <c r="C159" s="96" t="s">
        <v>626</v>
      </c>
      <c r="D159" t="s">
        <v>497</v>
      </c>
      <c r="E159">
        <v>88</v>
      </c>
      <c r="F159" s="3">
        <v>24.244759571500001</v>
      </c>
      <c r="G159" s="3">
        <v>24.244759571500001</v>
      </c>
      <c r="H159" s="3">
        <v>24.089325550399899</v>
      </c>
      <c r="I159" s="3">
        <v>23.922045710700001</v>
      </c>
      <c r="J159" s="3">
        <v>20.420469863800001</v>
      </c>
      <c r="K159" s="24">
        <f t="shared" si="5"/>
        <v>-3.8242897077000002</v>
      </c>
      <c r="L159" s="18">
        <f t="shared" si="6"/>
        <v>-0.15773675529434814</v>
      </c>
    </row>
    <row r="160" spans="1:12" x14ac:dyDescent="0.25">
      <c r="A160" s="96">
        <v>770</v>
      </c>
      <c r="B160" s="96">
        <v>103114</v>
      </c>
      <c r="C160" s="96" t="s">
        <v>627</v>
      </c>
      <c r="D160" t="s">
        <v>497</v>
      </c>
      <c r="E160">
        <v>55</v>
      </c>
      <c r="F160" s="3">
        <v>2.6920631541</v>
      </c>
      <c r="G160" s="3">
        <v>2.6920631541</v>
      </c>
      <c r="H160" s="3">
        <v>2.6920631541</v>
      </c>
      <c r="I160" s="3">
        <v>2.6920631541</v>
      </c>
      <c r="J160" s="3">
        <v>2.6920631541</v>
      </c>
      <c r="K160" s="46">
        <f t="shared" si="5"/>
        <v>0</v>
      </c>
      <c r="L160" s="47">
        <f t="shared" si="6"/>
        <v>0</v>
      </c>
    </row>
    <row r="161" spans="1:12" x14ac:dyDescent="0.25">
      <c r="A161" s="96">
        <v>771</v>
      </c>
      <c r="B161" s="96">
        <v>102505</v>
      </c>
      <c r="C161" s="96" t="s">
        <v>628</v>
      </c>
      <c r="D161" t="s">
        <v>497</v>
      </c>
      <c r="E161">
        <v>8</v>
      </c>
      <c r="F161" s="3">
        <v>225.41266332309999</v>
      </c>
      <c r="G161" s="3">
        <v>217.3348710681</v>
      </c>
      <c r="H161" s="3">
        <v>210.35285979369999</v>
      </c>
      <c r="I161" s="3">
        <v>204.58070302339999</v>
      </c>
      <c r="J161" s="3">
        <v>204.17130053630001</v>
      </c>
      <c r="K161" s="24">
        <f t="shared" si="5"/>
        <v>-21.241362786799982</v>
      </c>
      <c r="L161" s="18">
        <f t="shared" si="6"/>
        <v>-9.423322751106146E-2</v>
      </c>
    </row>
    <row r="162" spans="1:12" x14ac:dyDescent="0.25">
      <c r="A162" s="96">
        <v>772</v>
      </c>
      <c r="B162" s="96">
        <v>102507</v>
      </c>
      <c r="C162" s="96" t="s">
        <v>629</v>
      </c>
      <c r="D162" t="s">
        <v>497</v>
      </c>
      <c r="E162">
        <v>88</v>
      </c>
      <c r="F162" s="3">
        <v>307.5443486204</v>
      </c>
      <c r="G162" s="3">
        <v>299.32463487780001</v>
      </c>
      <c r="H162" s="3">
        <v>298.9262092152</v>
      </c>
      <c r="I162" s="3">
        <v>298.91458054859999</v>
      </c>
      <c r="J162" s="3">
        <v>286.94014540760003</v>
      </c>
      <c r="K162" s="24">
        <f t="shared" si="5"/>
        <v>-20.604203212799973</v>
      </c>
      <c r="L162" s="18">
        <f t="shared" si="6"/>
        <v>-6.6995876546675256E-2</v>
      </c>
    </row>
    <row r="163" spans="1:12" x14ac:dyDescent="0.25">
      <c r="A163" s="96">
        <v>773</v>
      </c>
      <c r="B163" s="96">
        <v>102518</v>
      </c>
      <c r="C163" s="96" t="s">
        <v>630</v>
      </c>
      <c r="D163" t="s">
        <v>497</v>
      </c>
      <c r="E163">
        <v>68</v>
      </c>
      <c r="F163" s="3">
        <v>18.8745019369</v>
      </c>
      <c r="G163" s="3">
        <v>18.8745019369</v>
      </c>
      <c r="H163" s="3">
        <v>18.8473679807</v>
      </c>
      <c r="I163" s="3">
        <v>18.6238436127</v>
      </c>
      <c r="J163" s="3">
        <v>18.1024676792</v>
      </c>
      <c r="K163" s="24">
        <f t="shared" si="5"/>
        <v>-0.77203425769999967</v>
      </c>
      <c r="L163" s="18">
        <f t="shared" si="6"/>
        <v>-4.0903556569652229E-2</v>
      </c>
    </row>
    <row r="164" spans="1:12" x14ac:dyDescent="0.25">
      <c r="A164" s="96">
        <v>774</v>
      </c>
      <c r="B164" s="96">
        <v>102508</v>
      </c>
      <c r="C164" s="96" t="s">
        <v>631</v>
      </c>
      <c r="D164" t="s">
        <v>497</v>
      </c>
      <c r="E164">
        <v>55</v>
      </c>
      <c r="F164" s="3">
        <v>22.9854330987</v>
      </c>
      <c r="G164" s="3">
        <v>22.9854330987</v>
      </c>
      <c r="H164" s="3">
        <v>22.9854330987</v>
      </c>
      <c r="I164" s="3">
        <v>22.9854330987</v>
      </c>
      <c r="J164" s="3">
        <v>22.9854330987</v>
      </c>
      <c r="K164" s="46">
        <f t="shared" si="5"/>
        <v>0</v>
      </c>
      <c r="L164" s="47">
        <f t="shared" si="6"/>
        <v>0</v>
      </c>
    </row>
    <row r="165" spans="1:12" x14ac:dyDescent="0.25">
      <c r="A165" s="96">
        <v>775</v>
      </c>
      <c r="B165" s="96">
        <v>102509</v>
      </c>
      <c r="C165" s="96" t="s">
        <v>632</v>
      </c>
      <c r="D165" t="s">
        <v>497</v>
      </c>
      <c r="E165">
        <v>54</v>
      </c>
      <c r="F165" s="3">
        <v>96.614179505199999</v>
      </c>
      <c r="G165" s="3">
        <v>96.566977193699998</v>
      </c>
      <c r="H165" s="3">
        <v>96.551759602700002</v>
      </c>
      <c r="I165" s="3">
        <v>96.303329558599899</v>
      </c>
      <c r="J165" s="3">
        <v>96.1179963643999</v>
      </c>
      <c r="K165" s="24">
        <f t="shared" si="5"/>
        <v>-0.49618314080009895</v>
      </c>
      <c r="L165" s="18">
        <f t="shared" si="6"/>
        <v>-5.1357175866032501E-3</v>
      </c>
    </row>
    <row r="166" spans="1:12" x14ac:dyDescent="0.25">
      <c r="A166" s="96">
        <v>776</v>
      </c>
      <c r="B166" s="96">
        <v>102510</v>
      </c>
      <c r="C166" s="96" t="s">
        <v>633</v>
      </c>
      <c r="D166" t="s">
        <v>497</v>
      </c>
      <c r="E166">
        <v>54</v>
      </c>
      <c r="F166" s="3">
        <v>2.6152697994</v>
      </c>
      <c r="G166" s="3">
        <v>2.6152697994</v>
      </c>
      <c r="H166" s="3">
        <v>2.6152697994</v>
      </c>
      <c r="I166" s="3">
        <v>2.6152697994</v>
      </c>
      <c r="J166" s="3">
        <v>2.6152697994</v>
      </c>
      <c r="K166" s="46">
        <f t="shared" si="5"/>
        <v>0</v>
      </c>
      <c r="L166" s="47">
        <f t="shared" si="6"/>
        <v>0</v>
      </c>
    </row>
    <row r="167" spans="1:12" x14ac:dyDescent="0.25">
      <c r="A167" s="96">
        <v>777</v>
      </c>
      <c r="B167" s="96">
        <v>102587</v>
      </c>
      <c r="C167" s="96" t="s">
        <v>634</v>
      </c>
      <c r="D167" t="s">
        <v>497</v>
      </c>
      <c r="E167">
        <v>54</v>
      </c>
      <c r="F167" s="3">
        <v>14.711795626499899</v>
      </c>
      <c r="G167" s="3">
        <v>14.711795626499899</v>
      </c>
      <c r="H167" s="3">
        <v>14.711795626499899</v>
      </c>
      <c r="I167" s="3">
        <v>14.711795626499899</v>
      </c>
      <c r="J167" s="3">
        <v>14.709702226199999</v>
      </c>
      <c r="K167" s="46">
        <f t="shared" si="5"/>
        <v>-2.0934002999002388E-3</v>
      </c>
      <c r="L167" s="47">
        <f t="shared" si="6"/>
        <v>-1.4229400360411899E-4</v>
      </c>
    </row>
    <row r="168" spans="1:12" x14ac:dyDescent="0.25">
      <c r="A168" s="96">
        <v>779</v>
      </c>
      <c r="B168" s="96">
        <v>102512</v>
      </c>
      <c r="C168" s="96" t="s">
        <v>635</v>
      </c>
      <c r="D168" t="s">
        <v>497</v>
      </c>
      <c r="E168">
        <v>54</v>
      </c>
      <c r="F168" s="3">
        <v>1.3798523088000001</v>
      </c>
      <c r="G168" s="3">
        <v>1.3798523088000001</v>
      </c>
      <c r="H168" s="3">
        <v>1.3798523088000001</v>
      </c>
      <c r="I168" s="3">
        <v>1.3798523088000001</v>
      </c>
      <c r="J168" s="3">
        <v>1.3798523088000001</v>
      </c>
      <c r="K168" s="46">
        <f t="shared" si="5"/>
        <v>0</v>
      </c>
      <c r="L168" s="47">
        <f t="shared" si="6"/>
        <v>0</v>
      </c>
    </row>
    <row r="169" spans="1:12" x14ac:dyDescent="0.25">
      <c r="A169" s="96">
        <v>780</v>
      </c>
      <c r="B169" s="96">
        <v>102527</v>
      </c>
      <c r="C169" s="96" t="s">
        <v>636</v>
      </c>
      <c r="D169" t="s">
        <v>497</v>
      </c>
      <c r="E169">
        <v>57</v>
      </c>
      <c r="F169" s="3">
        <v>0.48116213270000002</v>
      </c>
      <c r="G169" s="3">
        <v>0.48116213270000002</v>
      </c>
      <c r="H169" s="3">
        <v>0.48116213270000002</v>
      </c>
      <c r="I169" s="3">
        <v>0.48116213270000002</v>
      </c>
      <c r="J169" s="3">
        <v>0.48116213270000002</v>
      </c>
      <c r="K169" s="46">
        <f t="shared" si="5"/>
        <v>0</v>
      </c>
      <c r="L169" s="47">
        <f t="shared" si="6"/>
        <v>0</v>
      </c>
    </row>
    <row r="170" spans="1:12" x14ac:dyDescent="0.25">
      <c r="A170" s="96">
        <v>781</v>
      </c>
      <c r="B170" s="96">
        <v>102513</v>
      </c>
      <c r="C170" s="96" t="s">
        <v>637</v>
      </c>
      <c r="D170" t="s">
        <v>497</v>
      </c>
      <c r="E170">
        <v>8</v>
      </c>
      <c r="F170" s="3">
        <v>85.113737907599997</v>
      </c>
      <c r="G170" s="3">
        <v>75.092036706800002</v>
      </c>
      <c r="H170" s="3">
        <v>74.799104997100002</v>
      </c>
      <c r="I170" s="3">
        <v>74.076881562099999</v>
      </c>
      <c r="J170" s="3">
        <v>74.052332200599906</v>
      </c>
      <c r="K170" s="24">
        <f t="shared" si="5"/>
        <v>-11.061405707000091</v>
      </c>
      <c r="L170" s="18">
        <f t="shared" si="6"/>
        <v>-0.12996028583550662</v>
      </c>
    </row>
    <row r="171" spans="1:12" x14ac:dyDescent="0.25">
      <c r="A171" s="96">
        <v>782</v>
      </c>
      <c r="B171" s="96">
        <v>102514</v>
      </c>
      <c r="C171" s="96" t="s">
        <v>638</v>
      </c>
      <c r="D171" t="s">
        <v>497</v>
      </c>
      <c r="E171">
        <v>67</v>
      </c>
      <c r="F171" s="3">
        <v>3.3159285904</v>
      </c>
      <c r="G171" s="3">
        <v>3.3159285904</v>
      </c>
      <c r="H171" s="3">
        <v>3.3159285904</v>
      </c>
      <c r="I171" s="3">
        <v>3.3159285904</v>
      </c>
      <c r="J171" s="3">
        <v>3.3159285904</v>
      </c>
      <c r="K171" s="46">
        <f t="shared" si="5"/>
        <v>0</v>
      </c>
      <c r="L171" s="47">
        <f t="shared" si="6"/>
        <v>0</v>
      </c>
    </row>
    <row r="172" spans="1:12" x14ac:dyDescent="0.25">
      <c r="A172" s="96">
        <v>783</v>
      </c>
      <c r="B172" s="96">
        <v>102517</v>
      </c>
      <c r="C172" s="96" t="s">
        <v>639</v>
      </c>
      <c r="D172" t="s">
        <v>497</v>
      </c>
      <c r="E172">
        <v>57</v>
      </c>
      <c r="F172" s="3">
        <v>46.778896738900002</v>
      </c>
      <c r="G172" s="3">
        <v>46.778896738900002</v>
      </c>
      <c r="H172" s="3">
        <v>46.778896738900002</v>
      </c>
      <c r="I172" s="3">
        <v>42.343703869000002</v>
      </c>
      <c r="J172" s="3">
        <v>41.566433810500001</v>
      </c>
      <c r="K172" s="24">
        <f t="shared" si="5"/>
        <v>-5.2124629284000008</v>
      </c>
      <c r="L172" s="18">
        <f t="shared" si="6"/>
        <v>-0.11142765844807676</v>
      </c>
    </row>
    <row r="173" spans="1:12" x14ac:dyDescent="0.25">
      <c r="A173" s="96">
        <v>784</v>
      </c>
      <c r="B173" s="96">
        <v>102519</v>
      </c>
      <c r="C173" s="96" t="s">
        <v>640</v>
      </c>
      <c r="D173" t="s">
        <v>497</v>
      </c>
      <c r="E173">
        <v>57</v>
      </c>
      <c r="F173" s="3">
        <v>11.9388001246</v>
      </c>
      <c r="G173" s="3">
        <v>11.9388001246</v>
      </c>
      <c r="H173" s="3">
        <v>11.9388001246</v>
      </c>
      <c r="I173" s="3">
        <v>11.9388001246</v>
      </c>
      <c r="J173" s="3">
        <v>11.6587402797</v>
      </c>
      <c r="K173" s="24">
        <f t="shared" si="5"/>
        <v>-0.28005984490000024</v>
      </c>
      <c r="L173" s="18">
        <f t="shared" si="6"/>
        <v>-2.3457955739030634E-2</v>
      </c>
    </row>
    <row r="174" spans="1:12" x14ac:dyDescent="0.25">
      <c r="A174" s="96">
        <v>785</v>
      </c>
      <c r="B174" s="96">
        <v>102520</v>
      </c>
      <c r="C174" s="96" t="s">
        <v>641</v>
      </c>
      <c r="D174" t="s">
        <v>497</v>
      </c>
      <c r="E174">
        <v>55</v>
      </c>
      <c r="F174" s="3">
        <v>74.836393717399901</v>
      </c>
      <c r="G174" s="3">
        <v>74.827851343899894</v>
      </c>
      <c r="H174" s="3">
        <v>74.827851343899894</v>
      </c>
      <c r="I174" s="3">
        <v>74.827851343899894</v>
      </c>
      <c r="J174" s="3">
        <v>74.463397122799904</v>
      </c>
      <c r="K174" s="24">
        <f t="shared" si="5"/>
        <v>-0.37299659459999646</v>
      </c>
      <c r="L174" s="18">
        <f t="shared" si="6"/>
        <v>-4.9841604608650801E-3</v>
      </c>
    </row>
    <row r="175" spans="1:12" x14ac:dyDescent="0.25">
      <c r="A175" s="96">
        <v>786</v>
      </c>
      <c r="B175" s="96">
        <v>102521</v>
      </c>
      <c r="C175" s="96" t="s">
        <v>642</v>
      </c>
      <c r="D175" t="s">
        <v>497</v>
      </c>
      <c r="E175">
        <v>88</v>
      </c>
      <c r="F175" s="3">
        <v>13.881525005999899</v>
      </c>
      <c r="G175" s="3">
        <v>13.881525005999899</v>
      </c>
      <c r="H175" s="3">
        <v>13.881525005999899</v>
      </c>
      <c r="I175" s="3">
        <v>13.881525005999899</v>
      </c>
      <c r="J175" s="3">
        <v>13.881525005999899</v>
      </c>
      <c r="K175" s="46">
        <f t="shared" si="5"/>
        <v>0</v>
      </c>
      <c r="L175" s="47">
        <f t="shared" si="6"/>
        <v>0</v>
      </c>
    </row>
    <row r="176" spans="1:12" x14ac:dyDescent="0.25">
      <c r="A176" s="96">
        <v>787</v>
      </c>
      <c r="B176" s="96">
        <v>102553</v>
      </c>
      <c r="C176" s="96" t="s">
        <v>643</v>
      </c>
      <c r="D176" t="s">
        <v>497</v>
      </c>
      <c r="E176">
        <v>88</v>
      </c>
      <c r="F176" s="3">
        <v>86.201827142299905</v>
      </c>
      <c r="G176" s="3">
        <v>85.548574067899906</v>
      </c>
      <c r="H176" s="3">
        <v>85.457275416799902</v>
      </c>
      <c r="I176" s="3">
        <v>85.442493148499906</v>
      </c>
      <c r="J176" s="3">
        <v>85.205048257999906</v>
      </c>
      <c r="K176" s="24">
        <f t="shared" si="5"/>
        <v>-0.99677888429999939</v>
      </c>
      <c r="L176" s="18">
        <f t="shared" si="6"/>
        <v>-1.1563315040347587E-2</v>
      </c>
    </row>
    <row r="177" spans="1:12" x14ac:dyDescent="0.25">
      <c r="A177" s="96">
        <v>788</v>
      </c>
      <c r="B177" s="96">
        <v>102522</v>
      </c>
      <c r="C177" s="96" t="s">
        <v>644</v>
      </c>
      <c r="D177" t="s">
        <v>497</v>
      </c>
      <c r="E177">
        <v>8</v>
      </c>
      <c r="F177" s="3">
        <v>24.921177320599998</v>
      </c>
      <c r="G177" s="3">
        <v>24.9211664585</v>
      </c>
      <c r="H177" s="3">
        <v>24.9211664585</v>
      </c>
      <c r="I177" s="3">
        <v>24.9211467449</v>
      </c>
      <c r="J177" s="3">
        <v>24.903288729100002</v>
      </c>
      <c r="K177" s="24">
        <f t="shared" si="5"/>
        <v>-1.7888591499996664E-2</v>
      </c>
      <c r="L177" s="18">
        <f t="shared" si="6"/>
        <v>-7.1780683833142368E-4</v>
      </c>
    </row>
    <row r="178" spans="1:12" x14ac:dyDescent="0.25">
      <c r="A178" s="96">
        <v>789</v>
      </c>
      <c r="B178" s="96">
        <v>102523</v>
      </c>
      <c r="C178" s="96" t="s">
        <v>645</v>
      </c>
      <c r="D178" t="s">
        <v>497</v>
      </c>
      <c r="E178">
        <v>57</v>
      </c>
      <c r="F178" s="3">
        <v>28.121704717099998</v>
      </c>
      <c r="G178" s="3">
        <v>27.044555218299902</v>
      </c>
      <c r="H178" s="3">
        <v>27.044555218299902</v>
      </c>
      <c r="I178" s="3">
        <v>27.044555218299902</v>
      </c>
      <c r="J178" s="3">
        <v>27.044555218299902</v>
      </c>
      <c r="K178" s="24">
        <f t="shared" si="5"/>
        <v>-1.0771494988000967</v>
      </c>
      <c r="L178" s="18">
        <f t="shared" si="6"/>
        <v>-3.8303136656758691E-2</v>
      </c>
    </row>
    <row r="179" spans="1:12" x14ac:dyDescent="0.25">
      <c r="A179" s="96">
        <v>790</v>
      </c>
      <c r="B179" s="96">
        <v>102524</v>
      </c>
      <c r="C179" s="96" t="s">
        <v>646</v>
      </c>
      <c r="D179" t="s">
        <v>497</v>
      </c>
      <c r="E179">
        <v>8</v>
      </c>
      <c r="F179" s="3">
        <v>51.388753719799901</v>
      </c>
      <c r="G179" s="3">
        <v>51.257208913299898</v>
      </c>
      <c r="H179" s="3">
        <v>51.242865705499902</v>
      </c>
      <c r="I179" s="3">
        <v>51.154337428999902</v>
      </c>
      <c r="J179" s="3">
        <v>46.592359228499902</v>
      </c>
      <c r="K179" s="24">
        <f t="shared" si="5"/>
        <v>-4.7963944912999992</v>
      </c>
      <c r="L179" s="18">
        <f t="shared" si="6"/>
        <v>-9.3335489656990178E-2</v>
      </c>
    </row>
    <row r="180" spans="1:12" x14ac:dyDescent="0.25">
      <c r="A180" s="96">
        <v>791</v>
      </c>
      <c r="B180" s="96">
        <v>102525</v>
      </c>
      <c r="C180" s="96" t="s">
        <v>647</v>
      </c>
      <c r="D180" t="s">
        <v>497</v>
      </c>
      <c r="E180">
        <v>88</v>
      </c>
      <c r="F180" s="3">
        <v>63.0991818022</v>
      </c>
      <c r="G180" s="3">
        <v>62.188570734399903</v>
      </c>
      <c r="H180" s="3">
        <v>60.496604643399998</v>
      </c>
      <c r="I180" s="3">
        <v>60.331663601599999</v>
      </c>
      <c r="J180" s="3">
        <v>60.305169232899999</v>
      </c>
      <c r="K180" s="24">
        <f t="shared" si="5"/>
        <v>-2.7940125693000013</v>
      </c>
      <c r="L180" s="18">
        <f t="shared" si="6"/>
        <v>-4.4279695702846435E-2</v>
      </c>
    </row>
    <row r="181" spans="1:12" x14ac:dyDescent="0.25">
      <c r="A181" s="96">
        <v>792</v>
      </c>
      <c r="B181" s="96">
        <v>102554</v>
      </c>
      <c r="C181" s="96" t="s">
        <v>648</v>
      </c>
      <c r="D181" t="s">
        <v>497</v>
      </c>
      <c r="E181">
        <v>54</v>
      </c>
      <c r="F181" s="3">
        <v>2.4021958402999899</v>
      </c>
      <c r="G181" s="3">
        <v>2.4021958402999899</v>
      </c>
      <c r="H181" s="3">
        <v>2.4021958402999899</v>
      </c>
      <c r="I181" s="3">
        <v>2.4021958402999899</v>
      </c>
      <c r="J181" s="3">
        <v>0.36536369200000002</v>
      </c>
      <c r="K181" s="24">
        <f t="shared" si="5"/>
        <v>-2.03683214829999</v>
      </c>
      <c r="L181" s="18">
        <f t="shared" si="6"/>
        <v>-0.84790428579113153</v>
      </c>
    </row>
    <row r="182" spans="1:12" x14ac:dyDescent="0.25">
      <c r="A182" s="96">
        <v>793</v>
      </c>
      <c r="B182" s="96">
        <v>102526</v>
      </c>
      <c r="C182" s="96" t="s">
        <v>649</v>
      </c>
      <c r="D182" t="s">
        <v>497</v>
      </c>
      <c r="E182">
        <v>55</v>
      </c>
      <c r="F182" s="3">
        <v>10.4820884827</v>
      </c>
      <c r="G182" s="3">
        <v>10.4820884827</v>
      </c>
      <c r="H182" s="3">
        <v>10.4820884827</v>
      </c>
      <c r="I182" s="3">
        <v>10.4820884827</v>
      </c>
      <c r="J182" s="3">
        <v>10.4820884827</v>
      </c>
      <c r="K182" s="46">
        <f t="shared" si="5"/>
        <v>0</v>
      </c>
      <c r="L182" s="47">
        <f t="shared" si="6"/>
        <v>0</v>
      </c>
    </row>
    <row r="183" spans="1:12" x14ac:dyDescent="0.25">
      <c r="A183" s="96">
        <v>794</v>
      </c>
      <c r="B183" s="96">
        <v>102528</v>
      </c>
      <c r="C183" s="96" t="s">
        <v>650</v>
      </c>
      <c r="D183" t="s">
        <v>497</v>
      </c>
      <c r="E183">
        <v>68</v>
      </c>
      <c r="F183" s="3">
        <v>3.1180893577000002</v>
      </c>
      <c r="G183" s="3">
        <v>3.1180893577000002</v>
      </c>
      <c r="H183" s="3">
        <v>2.8461106787000001</v>
      </c>
      <c r="I183" s="3">
        <v>2.8461106787000001</v>
      </c>
      <c r="J183" s="3">
        <v>2.8461106787000001</v>
      </c>
      <c r="K183" s="24">
        <f t="shared" si="5"/>
        <v>-0.27197867900000006</v>
      </c>
      <c r="L183" s="18">
        <f t="shared" si="6"/>
        <v>-8.7226069492960273E-2</v>
      </c>
    </row>
    <row r="184" spans="1:12" x14ac:dyDescent="0.25">
      <c r="A184" s="96">
        <v>795</v>
      </c>
      <c r="B184" s="96">
        <v>102529</v>
      </c>
      <c r="C184" s="96" t="s">
        <v>651</v>
      </c>
      <c r="D184" t="s">
        <v>497</v>
      </c>
      <c r="E184">
        <v>67</v>
      </c>
      <c r="F184" s="3">
        <v>7.61806879039999</v>
      </c>
      <c r="G184" s="3">
        <v>7.61806879039999</v>
      </c>
      <c r="H184" s="3">
        <v>6.8144661627999996</v>
      </c>
      <c r="I184" s="3">
        <v>6.8144661627999996</v>
      </c>
      <c r="J184" s="3">
        <v>5.5254089198999896</v>
      </c>
      <c r="K184" s="24">
        <f t="shared" si="5"/>
        <v>-2.0926598705000004</v>
      </c>
      <c r="L184" s="18">
        <f t="shared" si="6"/>
        <v>-0.27469689865981434</v>
      </c>
    </row>
    <row r="185" spans="1:12" x14ac:dyDescent="0.25">
      <c r="A185" s="96">
        <v>796</v>
      </c>
      <c r="B185" s="96">
        <v>102530</v>
      </c>
      <c r="C185" s="96" t="s">
        <v>652</v>
      </c>
      <c r="D185" t="s">
        <v>497</v>
      </c>
      <c r="E185">
        <v>54</v>
      </c>
      <c r="F185" s="3">
        <v>42.781822668699903</v>
      </c>
      <c r="G185" s="3">
        <v>39.013771618199897</v>
      </c>
      <c r="H185" s="3">
        <v>33.874578825699999</v>
      </c>
      <c r="I185" s="3">
        <v>33.865863200599897</v>
      </c>
      <c r="J185" s="3">
        <v>33.865863200599897</v>
      </c>
      <c r="K185" s="24">
        <f t="shared" si="5"/>
        <v>-8.9159594681000058</v>
      </c>
      <c r="L185" s="18">
        <f t="shared" si="6"/>
        <v>-0.20840532057609393</v>
      </c>
    </row>
    <row r="186" spans="1:12" x14ac:dyDescent="0.25">
      <c r="A186" s="96">
        <v>797</v>
      </c>
      <c r="B186" s="96">
        <v>102531</v>
      </c>
      <c r="C186" s="96" t="s">
        <v>653</v>
      </c>
      <c r="D186" t="s">
        <v>497</v>
      </c>
      <c r="E186">
        <v>54</v>
      </c>
      <c r="F186" s="3">
        <v>384.42252553920002</v>
      </c>
      <c r="G186" s="3">
        <v>383.31181579099899</v>
      </c>
      <c r="H186" s="3">
        <v>380.71230612119899</v>
      </c>
      <c r="I186" s="3">
        <v>375.13077465679902</v>
      </c>
      <c r="J186" s="3">
        <v>372.55351869209898</v>
      </c>
      <c r="K186" s="24">
        <f t="shared" si="5"/>
        <v>-11.869006847101048</v>
      </c>
      <c r="L186" s="18">
        <f t="shared" si="6"/>
        <v>-3.0874899514416593E-2</v>
      </c>
    </row>
    <row r="187" spans="1:12" x14ac:dyDescent="0.25">
      <c r="A187" s="96">
        <v>797</v>
      </c>
      <c r="B187" s="96">
        <v>102531</v>
      </c>
      <c r="C187" s="96" t="s">
        <v>653</v>
      </c>
      <c r="D187" t="s">
        <v>497</v>
      </c>
      <c r="E187">
        <v>55</v>
      </c>
      <c r="F187" s="3">
        <v>7.8549063285000003</v>
      </c>
      <c r="G187" s="3">
        <v>7.8549063285000003</v>
      </c>
      <c r="H187" s="3">
        <v>7.8549063285000003</v>
      </c>
      <c r="I187" s="3">
        <v>7.8549063285000003</v>
      </c>
      <c r="J187" s="3">
        <v>7.8549063285000003</v>
      </c>
      <c r="K187" s="46">
        <f t="shared" si="5"/>
        <v>0</v>
      </c>
      <c r="L187" s="47">
        <f t="shared" si="6"/>
        <v>0</v>
      </c>
    </row>
    <row r="188" spans="1:12" x14ac:dyDescent="0.25">
      <c r="A188" s="96">
        <v>798</v>
      </c>
      <c r="B188" s="96">
        <v>102532</v>
      </c>
      <c r="C188" s="96" t="s">
        <v>654</v>
      </c>
      <c r="D188" t="s">
        <v>497</v>
      </c>
      <c r="E188">
        <v>68</v>
      </c>
      <c r="F188" s="3">
        <v>11.584504055899901</v>
      </c>
      <c r="G188" s="3">
        <v>9.2362632482999896</v>
      </c>
      <c r="H188" s="3">
        <v>8.9380763626999897</v>
      </c>
      <c r="I188" s="3">
        <v>6.6872799154000004</v>
      </c>
      <c r="J188" s="3">
        <v>6.6872799154000004</v>
      </c>
      <c r="K188" s="24">
        <f t="shared" si="5"/>
        <v>-4.8972241404999002</v>
      </c>
      <c r="L188" s="18">
        <f t="shared" si="6"/>
        <v>-0.4227392141147191</v>
      </c>
    </row>
    <row r="189" spans="1:12" x14ac:dyDescent="0.25">
      <c r="A189" s="96">
        <v>799</v>
      </c>
      <c r="B189" s="96">
        <v>102533</v>
      </c>
      <c r="C189" s="96" t="s">
        <v>655</v>
      </c>
      <c r="D189" t="s">
        <v>497</v>
      </c>
      <c r="E189">
        <v>57</v>
      </c>
      <c r="F189" s="3">
        <v>27.485105510499999</v>
      </c>
      <c r="G189" s="3">
        <v>27.3243998592</v>
      </c>
      <c r="H189" s="3">
        <v>27.220025272600001</v>
      </c>
      <c r="I189" s="3">
        <v>27.141057801999999</v>
      </c>
      <c r="J189" s="3">
        <v>27.003562337999998</v>
      </c>
      <c r="K189" s="24">
        <f t="shared" si="5"/>
        <v>-0.48154317250000034</v>
      </c>
      <c r="L189" s="18">
        <f t="shared" si="6"/>
        <v>-1.7520150043303956E-2</v>
      </c>
    </row>
    <row r="190" spans="1:12" x14ac:dyDescent="0.25">
      <c r="A190" s="96">
        <v>801</v>
      </c>
      <c r="B190" s="96">
        <v>102537</v>
      </c>
      <c r="C190" s="96" t="s">
        <v>656</v>
      </c>
      <c r="D190" t="s">
        <v>497</v>
      </c>
      <c r="E190">
        <v>8</v>
      </c>
      <c r="F190" s="3">
        <v>5.8068880429999998</v>
      </c>
      <c r="G190" s="3">
        <v>5.8068880429999998</v>
      </c>
      <c r="H190" s="3">
        <v>5.8068858110999999</v>
      </c>
      <c r="I190" s="3">
        <v>5.8068858110999999</v>
      </c>
      <c r="J190" s="3">
        <v>5.8068858110999999</v>
      </c>
      <c r="K190" s="46">
        <f t="shared" si="5"/>
        <v>-2.2318999999271227E-6</v>
      </c>
      <c r="L190" s="47">
        <f t="shared" si="6"/>
        <v>-3.8435388858884581E-7</v>
      </c>
    </row>
    <row r="191" spans="1:12" x14ac:dyDescent="0.25">
      <c r="A191" s="96">
        <v>802</v>
      </c>
      <c r="B191" s="96">
        <v>102538</v>
      </c>
      <c r="C191" s="96" t="s">
        <v>657</v>
      </c>
      <c r="D191" t="s">
        <v>497</v>
      </c>
      <c r="E191">
        <v>57</v>
      </c>
      <c r="F191" s="3">
        <v>66.932277317200004</v>
      </c>
      <c r="G191" s="3">
        <v>66.8324175674</v>
      </c>
      <c r="H191" s="3">
        <v>66.275572889599999</v>
      </c>
      <c r="I191" s="3">
        <v>66.083797457299994</v>
      </c>
      <c r="J191" s="3">
        <v>65.823153065900001</v>
      </c>
      <c r="K191" s="24">
        <f t="shared" si="5"/>
        <v>-1.1091242513000026</v>
      </c>
      <c r="L191" s="18">
        <f t="shared" si="6"/>
        <v>-1.6570842884124967E-2</v>
      </c>
    </row>
    <row r="192" spans="1:12" x14ac:dyDescent="0.25">
      <c r="A192" s="96">
        <v>803</v>
      </c>
      <c r="B192" s="96">
        <v>102539</v>
      </c>
      <c r="C192" s="96" t="s">
        <v>658</v>
      </c>
      <c r="D192" t="s">
        <v>497</v>
      </c>
      <c r="E192">
        <v>67</v>
      </c>
      <c r="F192" s="3">
        <v>56.217867745100001</v>
      </c>
      <c r="G192" s="3">
        <v>56.217867745100001</v>
      </c>
      <c r="H192" s="3">
        <v>55.999621363899998</v>
      </c>
      <c r="I192" s="3">
        <v>53.290303386399998</v>
      </c>
      <c r="J192" s="3">
        <v>53.2854907555</v>
      </c>
      <c r="K192" s="24">
        <f t="shared" si="5"/>
        <v>-2.9323769896000016</v>
      </c>
      <c r="L192" s="18">
        <f t="shared" si="6"/>
        <v>-5.2160942903345713E-2</v>
      </c>
    </row>
    <row r="193" spans="1:12" x14ac:dyDescent="0.25">
      <c r="A193" s="96">
        <v>804</v>
      </c>
      <c r="B193" s="96">
        <v>102540</v>
      </c>
      <c r="C193" s="96" t="s">
        <v>659</v>
      </c>
      <c r="D193" t="s">
        <v>497</v>
      </c>
      <c r="E193">
        <v>57</v>
      </c>
      <c r="F193" s="3">
        <v>28.3335811382</v>
      </c>
      <c r="G193" s="3">
        <v>27.5920061473999</v>
      </c>
      <c r="H193" s="3">
        <v>24.231351734099899</v>
      </c>
      <c r="I193" s="3">
        <v>24.231351734099899</v>
      </c>
      <c r="J193" s="3">
        <v>24.231351734099899</v>
      </c>
      <c r="K193" s="24">
        <f t="shared" si="5"/>
        <v>-4.1022294041001004</v>
      </c>
      <c r="L193" s="18">
        <f t="shared" si="6"/>
        <v>-0.14478330092094777</v>
      </c>
    </row>
    <row r="194" spans="1:12" x14ac:dyDescent="0.25">
      <c r="A194" s="96">
        <v>805</v>
      </c>
      <c r="B194" s="96">
        <v>102561</v>
      </c>
      <c r="C194" s="96" t="s">
        <v>660</v>
      </c>
      <c r="D194" t="s">
        <v>497</v>
      </c>
      <c r="E194">
        <v>8</v>
      </c>
      <c r="F194" s="3">
        <v>89.769052258200006</v>
      </c>
      <c r="G194" s="3">
        <v>86.364371189699995</v>
      </c>
      <c r="H194" s="3">
        <v>86.364371189699995</v>
      </c>
      <c r="I194" s="3">
        <v>86.323578331099995</v>
      </c>
      <c r="J194" s="3">
        <v>86.073974311900002</v>
      </c>
      <c r="K194" s="24">
        <f t="shared" si="5"/>
        <v>-3.6950779463000032</v>
      </c>
      <c r="L194" s="18">
        <f t="shared" si="6"/>
        <v>-4.1162046978862631E-2</v>
      </c>
    </row>
    <row r="195" spans="1:12" x14ac:dyDescent="0.25">
      <c r="A195" s="96">
        <v>806</v>
      </c>
      <c r="B195" s="96">
        <v>102541</v>
      </c>
      <c r="C195" s="96" t="s">
        <v>661</v>
      </c>
      <c r="D195" t="s">
        <v>497</v>
      </c>
      <c r="E195">
        <v>8</v>
      </c>
      <c r="F195" s="3">
        <v>93.616590976699996</v>
      </c>
      <c r="G195" s="3">
        <v>91.903511292600001</v>
      </c>
      <c r="H195" s="3">
        <v>91.898097662799998</v>
      </c>
      <c r="I195" s="3">
        <v>91.898097662799998</v>
      </c>
      <c r="J195" s="3">
        <v>87.336119462300005</v>
      </c>
      <c r="K195" s="24">
        <f t="shared" si="5"/>
        <v>-6.2804715143999914</v>
      </c>
      <c r="L195" s="18">
        <f t="shared" si="6"/>
        <v>-6.7087163171356268E-2</v>
      </c>
    </row>
    <row r="196" spans="1:12" x14ac:dyDescent="0.25">
      <c r="A196" s="96">
        <v>807</v>
      </c>
      <c r="B196" s="96">
        <v>102542</v>
      </c>
      <c r="C196" s="96" t="s">
        <v>662</v>
      </c>
      <c r="D196" t="s">
        <v>497</v>
      </c>
      <c r="E196">
        <v>54</v>
      </c>
      <c r="F196" s="3">
        <v>6.4359732549000004</v>
      </c>
      <c r="G196" s="3">
        <v>6.4359732549000004</v>
      </c>
      <c r="H196" s="3">
        <v>6.4359732549000004</v>
      </c>
      <c r="I196" s="3">
        <v>6.4359732549000004</v>
      </c>
      <c r="J196" s="3">
        <v>6.4359732549000004</v>
      </c>
      <c r="K196" s="46">
        <f t="shared" si="5"/>
        <v>0</v>
      </c>
      <c r="L196" s="47">
        <f t="shared" si="6"/>
        <v>0</v>
      </c>
    </row>
    <row r="197" spans="1:12" x14ac:dyDescent="0.25">
      <c r="A197" s="96">
        <v>808</v>
      </c>
      <c r="B197" s="96">
        <v>102543</v>
      </c>
      <c r="C197" s="96" t="s">
        <v>663</v>
      </c>
      <c r="D197" t="s">
        <v>497</v>
      </c>
      <c r="E197">
        <v>57</v>
      </c>
      <c r="F197" s="3">
        <v>50.601143154199903</v>
      </c>
      <c r="G197" s="3">
        <v>49.870453108999897</v>
      </c>
      <c r="H197" s="3">
        <v>49.854209447199899</v>
      </c>
      <c r="I197" s="3">
        <v>49.135976763199899</v>
      </c>
      <c r="J197" s="3">
        <v>48.450137038199898</v>
      </c>
      <c r="K197" s="24">
        <f t="shared" si="5"/>
        <v>-2.1510061160000049</v>
      </c>
      <c r="L197" s="18">
        <f t="shared" si="6"/>
        <v>-4.2509041929055136E-2</v>
      </c>
    </row>
    <row r="198" spans="1:12" x14ac:dyDescent="0.25">
      <c r="A198" s="96">
        <v>809</v>
      </c>
      <c r="B198" s="96">
        <v>102544</v>
      </c>
      <c r="C198" s="96" t="s">
        <v>664</v>
      </c>
      <c r="D198" t="s">
        <v>497</v>
      </c>
      <c r="E198">
        <v>54</v>
      </c>
      <c r="F198" s="3">
        <v>109.4796411203</v>
      </c>
      <c r="G198" s="3">
        <v>106.426372896899</v>
      </c>
      <c r="H198" s="3">
        <v>106.426372896899</v>
      </c>
      <c r="I198" s="3">
        <v>106.426372896899</v>
      </c>
      <c r="J198" s="3">
        <v>105.7895663859</v>
      </c>
      <c r="K198" s="24">
        <f t="shared" si="5"/>
        <v>-3.6900747343999996</v>
      </c>
      <c r="L198" s="18">
        <f t="shared" si="6"/>
        <v>-3.3705579381149216E-2</v>
      </c>
    </row>
    <row r="199" spans="1:12" x14ac:dyDescent="0.25">
      <c r="A199" s="96">
        <v>809</v>
      </c>
      <c r="B199" s="96">
        <v>102544</v>
      </c>
      <c r="C199" s="96" t="s">
        <v>664</v>
      </c>
      <c r="D199" t="s">
        <v>497</v>
      </c>
      <c r="E199">
        <v>55</v>
      </c>
      <c r="F199" s="3">
        <v>29.962337007399999</v>
      </c>
      <c r="G199" s="3">
        <v>29.962337007399999</v>
      </c>
      <c r="H199" s="3">
        <v>29.962337007399999</v>
      </c>
      <c r="I199" s="3">
        <v>29.962337007399999</v>
      </c>
      <c r="J199" s="3">
        <v>29.953266024799898</v>
      </c>
      <c r="K199" s="24">
        <f t="shared" si="5"/>
        <v>-9.070982600100308E-3</v>
      </c>
      <c r="L199" s="18">
        <f t="shared" si="6"/>
        <v>-3.0274616422143528E-4</v>
      </c>
    </row>
    <row r="200" spans="1:12" x14ac:dyDescent="0.25">
      <c r="A200" s="96">
        <v>811</v>
      </c>
      <c r="B200" s="96">
        <v>102545</v>
      </c>
      <c r="C200" s="96" t="s">
        <v>665</v>
      </c>
      <c r="D200" t="s">
        <v>497</v>
      </c>
      <c r="E200">
        <v>88</v>
      </c>
      <c r="F200" s="3">
        <v>71.719685108999897</v>
      </c>
      <c r="G200" s="3">
        <v>69.236685376899899</v>
      </c>
      <c r="H200" s="3">
        <v>69.092754457399906</v>
      </c>
      <c r="I200" s="3">
        <v>66.098946229799907</v>
      </c>
      <c r="J200" s="3">
        <v>64.547303101400004</v>
      </c>
      <c r="K200" s="24">
        <f t="shared" si="5"/>
        <v>-7.172382007599893</v>
      </c>
      <c r="L200" s="18">
        <f t="shared" si="6"/>
        <v>-0.1000057654561544</v>
      </c>
    </row>
    <row r="201" spans="1:12" x14ac:dyDescent="0.25">
      <c r="A201" s="96">
        <v>812</v>
      </c>
      <c r="B201" s="96">
        <v>102546</v>
      </c>
      <c r="C201" s="96" t="s">
        <v>666</v>
      </c>
      <c r="D201" t="s">
        <v>497</v>
      </c>
      <c r="E201">
        <v>57</v>
      </c>
      <c r="F201" s="3">
        <v>121.9451593343</v>
      </c>
      <c r="G201" s="3">
        <v>121.91689172780001</v>
      </c>
      <c r="H201" s="3">
        <v>120.0113050548</v>
      </c>
      <c r="I201" s="3">
        <v>119.85279686</v>
      </c>
      <c r="J201" s="3">
        <v>119.45845773409999</v>
      </c>
      <c r="K201" s="24">
        <f t="shared" si="5"/>
        <v>-2.4867016002000071</v>
      </c>
      <c r="L201" s="18">
        <f t="shared" si="6"/>
        <v>-2.0391966468984411E-2</v>
      </c>
    </row>
    <row r="202" spans="1:12" x14ac:dyDescent="0.25">
      <c r="A202" s="96">
        <v>813</v>
      </c>
      <c r="B202" s="96">
        <v>102547</v>
      </c>
      <c r="C202" s="96" t="s">
        <v>667</v>
      </c>
      <c r="D202" t="s">
        <v>497</v>
      </c>
      <c r="E202">
        <v>68</v>
      </c>
      <c r="F202" s="3">
        <v>440.15096304829899</v>
      </c>
      <c r="G202" s="3">
        <v>416.57600642869897</v>
      </c>
      <c r="H202" s="3">
        <v>407.454429765199</v>
      </c>
      <c r="I202" s="3">
        <v>396.837322451999</v>
      </c>
      <c r="J202" s="3">
        <v>381.16991049929902</v>
      </c>
      <c r="K202" s="24">
        <f t="shared" si="5"/>
        <v>-58.981052548999969</v>
      </c>
      <c r="L202" s="18">
        <f t="shared" si="6"/>
        <v>-0.13400187095018992</v>
      </c>
    </row>
    <row r="203" spans="1:12" x14ac:dyDescent="0.25">
      <c r="A203" s="96">
        <v>814</v>
      </c>
      <c r="B203" s="96">
        <v>102552</v>
      </c>
      <c r="C203" s="96" t="s">
        <v>668</v>
      </c>
      <c r="D203" t="s">
        <v>497</v>
      </c>
      <c r="E203">
        <v>67</v>
      </c>
      <c r="F203" s="3">
        <v>24.7037157331999</v>
      </c>
      <c r="G203" s="3">
        <v>24.7037157331999</v>
      </c>
      <c r="H203" s="3">
        <v>24.7037157331999</v>
      </c>
      <c r="I203" s="3">
        <v>24.7037157331999</v>
      </c>
      <c r="J203" s="3">
        <v>23.949259486900001</v>
      </c>
      <c r="K203" s="24">
        <f t="shared" si="5"/>
        <v>-0.75445624629989894</v>
      </c>
      <c r="L203" s="18">
        <f t="shared" si="6"/>
        <v>-3.0540192999629102E-2</v>
      </c>
    </row>
    <row r="204" spans="1:12" x14ac:dyDescent="0.25">
      <c r="A204" s="96">
        <v>816</v>
      </c>
      <c r="B204" s="96">
        <v>102548</v>
      </c>
      <c r="C204" s="96" t="s">
        <v>669</v>
      </c>
      <c r="D204" t="s">
        <v>497</v>
      </c>
      <c r="E204">
        <v>8</v>
      </c>
      <c r="F204" s="3">
        <v>160.626618919099</v>
      </c>
      <c r="G204" s="3">
        <v>157.871378660099</v>
      </c>
      <c r="H204" s="3">
        <v>152.133446177499</v>
      </c>
      <c r="I204" s="3">
        <v>147.930429090899</v>
      </c>
      <c r="J204" s="3">
        <v>140.48393198709999</v>
      </c>
      <c r="K204" s="24">
        <f t="shared" si="5"/>
        <v>-20.142686931999009</v>
      </c>
      <c r="L204" s="18">
        <f t="shared" si="6"/>
        <v>-0.12540067809149397</v>
      </c>
    </row>
    <row r="205" spans="1:12" x14ac:dyDescent="0.25">
      <c r="A205" s="96">
        <v>816</v>
      </c>
      <c r="B205" s="96">
        <v>102548</v>
      </c>
      <c r="C205" s="96" t="s">
        <v>669</v>
      </c>
      <c r="D205" t="s">
        <v>497</v>
      </c>
      <c r="E205">
        <v>55</v>
      </c>
      <c r="F205" s="3">
        <v>243.50223301659901</v>
      </c>
      <c r="G205" s="3">
        <v>225.559024905499</v>
      </c>
      <c r="H205" s="3">
        <v>211.79797643939901</v>
      </c>
      <c r="I205" s="3">
        <v>210.281496251899</v>
      </c>
      <c r="J205" s="3">
        <v>205.31890804459999</v>
      </c>
      <c r="K205" s="24">
        <f t="shared" si="5"/>
        <v>-38.183324971999014</v>
      </c>
      <c r="L205" s="18">
        <f t="shared" si="6"/>
        <v>-0.1568089314786536</v>
      </c>
    </row>
    <row r="206" spans="1:12" x14ac:dyDescent="0.25">
      <c r="A206" s="96">
        <v>817</v>
      </c>
      <c r="B206" s="96">
        <v>102549</v>
      </c>
      <c r="C206" s="96" t="s">
        <v>670</v>
      </c>
      <c r="D206" t="s">
        <v>497</v>
      </c>
      <c r="E206">
        <v>8</v>
      </c>
      <c r="F206" s="3">
        <v>14.037823986699999</v>
      </c>
      <c r="G206" s="3">
        <v>14.037823986699999</v>
      </c>
      <c r="H206" s="3">
        <v>14.037823986699999</v>
      </c>
      <c r="I206" s="3">
        <v>14.037823986699999</v>
      </c>
      <c r="J206" s="3">
        <v>14.037823986699999</v>
      </c>
      <c r="K206" s="46">
        <f t="shared" si="5"/>
        <v>0</v>
      </c>
      <c r="L206" s="47">
        <f t="shared" si="6"/>
        <v>0</v>
      </c>
    </row>
    <row r="207" spans="1:12" x14ac:dyDescent="0.25">
      <c r="A207" s="96">
        <v>818</v>
      </c>
      <c r="B207" s="96">
        <v>102550</v>
      </c>
      <c r="C207" s="96" t="s">
        <v>671</v>
      </c>
      <c r="D207" t="s">
        <v>497</v>
      </c>
      <c r="E207">
        <v>54</v>
      </c>
      <c r="F207" s="3">
        <v>9.9510974927000007</v>
      </c>
      <c r="G207" s="3">
        <v>9.8945453351000001</v>
      </c>
      <c r="H207" s="3">
        <v>9.8833983452999998</v>
      </c>
      <c r="I207" s="3">
        <v>9.8394609159000002</v>
      </c>
      <c r="J207" s="3">
        <v>9.7725161570000001</v>
      </c>
      <c r="K207" s="24">
        <f t="shared" si="5"/>
        <v>-0.17858133570000057</v>
      </c>
      <c r="L207" s="18">
        <f t="shared" si="6"/>
        <v>-1.7945893488733839E-2</v>
      </c>
    </row>
    <row r="208" spans="1:12" x14ac:dyDescent="0.25">
      <c r="A208" s="96">
        <v>819</v>
      </c>
      <c r="B208" s="96">
        <v>102551</v>
      </c>
      <c r="C208" s="96" t="s">
        <v>672</v>
      </c>
      <c r="D208" t="s">
        <v>497</v>
      </c>
      <c r="E208">
        <v>57</v>
      </c>
      <c r="F208" s="3">
        <v>0.36011768979999997</v>
      </c>
      <c r="G208" s="3">
        <v>0.36011768979999997</v>
      </c>
      <c r="H208" s="3">
        <v>0.176876388</v>
      </c>
      <c r="I208" s="3">
        <v>0.176876388</v>
      </c>
      <c r="J208" s="3">
        <v>0.176876388</v>
      </c>
      <c r="K208" s="24">
        <f t="shared" si="5"/>
        <v>-0.18324130179999998</v>
      </c>
      <c r="L208" s="18">
        <f t="shared" si="6"/>
        <v>-0.50883726900993798</v>
      </c>
    </row>
    <row r="209" spans="1:12" x14ac:dyDescent="0.25">
      <c r="A209" s="96">
        <v>821</v>
      </c>
      <c r="B209" s="96">
        <v>102555</v>
      </c>
      <c r="C209" s="96" t="s">
        <v>673</v>
      </c>
      <c r="D209" t="s">
        <v>497</v>
      </c>
      <c r="E209">
        <v>54</v>
      </c>
      <c r="F209" s="3">
        <v>33.497529303</v>
      </c>
      <c r="G209" s="3">
        <v>32.317598729700002</v>
      </c>
      <c r="H209" s="3">
        <v>32.317598729700002</v>
      </c>
      <c r="I209" s="3">
        <v>32.317598729700002</v>
      </c>
      <c r="J209" s="3">
        <v>32.219469481499999</v>
      </c>
      <c r="K209" s="24">
        <f t="shared" si="5"/>
        <v>-1.2780598215000012</v>
      </c>
      <c r="L209" s="18">
        <f t="shared" si="6"/>
        <v>-3.8153853376450053E-2</v>
      </c>
    </row>
    <row r="210" spans="1:12" x14ac:dyDescent="0.25">
      <c r="A210" s="96">
        <v>822</v>
      </c>
      <c r="B210" s="96">
        <v>102556</v>
      </c>
      <c r="C210" s="96" t="s">
        <v>674</v>
      </c>
      <c r="D210" t="s">
        <v>497</v>
      </c>
      <c r="E210">
        <v>55</v>
      </c>
      <c r="F210" s="3">
        <v>3.9061527801000002</v>
      </c>
      <c r="G210" s="3">
        <v>3.900275798</v>
      </c>
      <c r="H210" s="3">
        <v>3.900275798</v>
      </c>
      <c r="I210" s="3">
        <v>3.900275798</v>
      </c>
      <c r="J210" s="3">
        <v>3.900275798</v>
      </c>
      <c r="K210" s="24">
        <f t="shared" si="5"/>
        <v>-5.8769821000002054E-3</v>
      </c>
      <c r="L210" s="18">
        <f t="shared" si="6"/>
        <v>-1.5045448631555447E-3</v>
      </c>
    </row>
    <row r="211" spans="1:12" x14ac:dyDescent="0.25">
      <c r="A211" s="96">
        <v>823</v>
      </c>
      <c r="B211" s="96">
        <v>102557</v>
      </c>
      <c r="C211" s="96" t="s">
        <v>675</v>
      </c>
      <c r="D211" t="s">
        <v>497</v>
      </c>
      <c r="E211">
        <v>54</v>
      </c>
      <c r="F211" s="3">
        <v>13.7429996748</v>
      </c>
      <c r="G211" s="3">
        <v>13.7429996748</v>
      </c>
      <c r="H211" s="3">
        <v>13.548123658</v>
      </c>
      <c r="I211" s="3">
        <v>13.548123658</v>
      </c>
      <c r="J211" s="3">
        <v>13.478148495599999</v>
      </c>
      <c r="K211" s="24">
        <f t="shared" si="5"/>
        <v>-0.26485117920000079</v>
      </c>
      <c r="L211" s="18">
        <f t="shared" si="6"/>
        <v>-1.9271715452751411E-2</v>
      </c>
    </row>
    <row r="212" spans="1:12" x14ac:dyDescent="0.25">
      <c r="A212" s="96">
        <v>824</v>
      </c>
      <c r="B212" s="96">
        <v>102558</v>
      </c>
      <c r="C212" s="96" t="s">
        <v>676</v>
      </c>
      <c r="D212" t="s">
        <v>497</v>
      </c>
      <c r="E212">
        <v>54</v>
      </c>
      <c r="F212" s="3">
        <v>4.0398264599000004</v>
      </c>
      <c r="G212" s="3">
        <v>4.0398264599000004</v>
      </c>
      <c r="H212" s="3">
        <v>4.0398264599000004</v>
      </c>
      <c r="I212" s="3">
        <v>4.0398264599000004</v>
      </c>
      <c r="J212" s="3">
        <v>4.0398264599000004</v>
      </c>
      <c r="K212" s="46">
        <f t="shared" si="5"/>
        <v>0</v>
      </c>
      <c r="L212" s="47">
        <f t="shared" si="6"/>
        <v>0</v>
      </c>
    </row>
    <row r="213" spans="1:12" x14ac:dyDescent="0.25">
      <c r="A213" s="96">
        <v>825</v>
      </c>
      <c r="B213" s="96">
        <v>102559</v>
      </c>
      <c r="C213" s="96" t="s">
        <v>677</v>
      </c>
      <c r="D213" t="s">
        <v>497</v>
      </c>
      <c r="E213">
        <v>54</v>
      </c>
      <c r="F213" s="3">
        <v>35.768015836299902</v>
      </c>
      <c r="G213" s="3">
        <v>35.287847266</v>
      </c>
      <c r="H213" s="3">
        <v>35.278688380399998</v>
      </c>
      <c r="I213" s="3">
        <v>35.278688380399998</v>
      </c>
      <c r="J213" s="3">
        <v>34.878562440799897</v>
      </c>
      <c r="K213" s="24">
        <f t="shared" si="5"/>
        <v>-0.88945339550000568</v>
      </c>
      <c r="L213" s="18">
        <f t="shared" si="6"/>
        <v>-2.4867283652824982E-2</v>
      </c>
    </row>
    <row r="214" spans="1:12" x14ac:dyDescent="0.25">
      <c r="A214" s="96">
        <v>826</v>
      </c>
      <c r="B214" s="96">
        <v>102566</v>
      </c>
      <c r="C214" s="96" t="s">
        <v>678</v>
      </c>
      <c r="D214" t="s">
        <v>497</v>
      </c>
      <c r="E214">
        <v>55</v>
      </c>
      <c r="F214" s="3">
        <v>46.562587473399901</v>
      </c>
      <c r="G214" s="3">
        <v>43.617574639299903</v>
      </c>
      <c r="H214" s="3">
        <v>43.495446193699898</v>
      </c>
      <c r="I214" s="3">
        <v>37.874049871699903</v>
      </c>
      <c r="J214" s="3">
        <v>37.843068756899903</v>
      </c>
      <c r="K214" s="24">
        <f t="shared" si="5"/>
        <v>-8.7195187164999979</v>
      </c>
      <c r="L214" s="18">
        <f t="shared" si="6"/>
        <v>-0.18726447969587712</v>
      </c>
    </row>
    <row r="215" spans="1:12" x14ac:dyDescent="0.25">
      <c r="A215" s="96">
        <v>827</v>
      </c>
      <c r="B215" s="96">
        <v>102567</v>
      </c>
      <c r="C215" s="96" t="s">
        <v>679</v>
      </c>
      <c r="D215" t="s">
        <v>497</v>
      </c>
      <c r="E215">
        <v>54</v>
      </c>
      <c r="F215" s="3">
        <v>7.9831126599999996E-2</v>
      </c>
      <c r="G215" s="3">
        <v>7.9831126599999996E-2</v>
      </c>
      <c r="H215" s="3">
        <v>7.9831126599999996E-2</v>
      </c>
      <c r="I215" s="3">
        <v>7.9831126599999996E-2</v>
      </c>
      <c r="J215" s="3">
        <v>7.9831126599999996E-2</v>
      </c>
      <c r="K215" s="46">
        <f t="shared" si="5"/>
        <v>0</v>
      </c>
      <c r="L215" s="47">
        <f t="shared" si="6"/>
        <v>0</v>
      </c>
    </row>
    <row r="216" spans="1:12" x14ac:dyDescent="0.25">
      <c r="A216" s="96">
        <v>828</v>
      </c>
      <c r="B216" s="96">
        <v>102562</v>
      </c>
      <c r="C216" s="96" t="s">
        <v>680</v>
      </c>
      <c r="D216" t="s">
        <v>497</v>
      </c>
      <c r="E216">
        <v>55</v>
      </c>
      <c r="F216" s="3">
        <v>23.211356772599999</v>
      </c>
      <c r="G216" s="3">
        <v>23.0654928483</v>
      </c>
      <c r="H216" s="3">
        <v>22.3832907896</v>
      </c>
      <c r="I216" s="3">
        <v>22.3832907896</v>
      </c>
      <c r="J216" s="3">
        <v>6.5859723117</v>
      </c>
      <c r="K216" s="24">
        <f t="shared" ref="K216:K279" si="7">MIN(F216:J216)-MAX(F216:J216)</f>
        <v>-16.625384460899998</v>
      </c>
      <c r="L216" s="18">
        <f t="shared" ref="L216:L279" si="8">K216/F216</f>
        <v>-0.716260778022487</v>
      </c>
    </row>
    <row r="217" spans="1:12" x14ac:dyDescent="0.25">
      <c r="A217" s="96">
        <v>829</v>
      </c>
      <c r="B217" s="96">
        <v>102563</v>
      </c>
      <c r="C217" s="96" t="s">
        <v>681</v>
      </c>
      <c r="D217" t="s">
        <v>497</v>
      </c>
      <c r="E217">
        <v>67</v>
      </c>
      <c r="F217" s="3">
        <v>84.216597291699998</v>
      </c>
      <c r="G217" s="3">
        <v>84.035235545999996</v>
      </c>
      <c r="H217" s="3">
        <v>83.999184508599996</v>
      </c>
      <c r="I217" s="3">
        <v>83.967310440199995</v>
      </c>
      <c r="J217" s="3">
        <v>80.788148924799998</v>
      </c>
      <c r="K217" s="24">
        <f t="shared" si="7"/>
        <v>-3.4284483668999997</v>
      </c>
      <c r="L217" s="18">
        <f t="shared" si="8"/>
        <v>-4.0709889465433101E-2</v>
      </c>
    </row>
    <row r="218" spans="1:12" x14ac:dyDescent="0.25">
      <c r="A218" s="96">
        <v>830</v>
      </c>
      <c r="B218" s="96">
        <v>102564</v>
      </c>
      <c r="C218" s="96" t="s">
        <v>682</v>
      </c>
      <c r="D218" t="s">
        <v>497</v>
      </c>
      <c r="E218">
        <v>54</v>
      </c>
      <c r="F218" s="3">
        <v>28.044252676399999</v>
      </c>
      <c r="G218" s="3">
        <v>28.044252676399999</v>
      </c>
      <c r="H218" s="3">
        <v>28.044252676399999</v>
      </c>
      <c r="I218" s="3">
        <v>28.044252676399999</v>
      </c>
      <c r="J218" s="3">
        <v>28.044252676399999</v>
      </c>
      <c r="K218" s="46">
        <f t="shared" si="7"/>
        <v>0</v>
      </c>
      <c r="L218" s="47">
        <f t="shared" si="8"/>
        <v>0</v>
      </c>
    </row>
    <row r="219" spans="1:12" x14ac:dyDescent="0.25">
      <c r="A219" s="96">
        <v>831</v>
      </c>
      <c r="B219" s="96">
        <v>102565</v>
      </c>
      <c r="C219" s="96" t="s">
        <v>683</v>
      </c>
      <c r="D219" t="s">
        <v>497</v>
      </c>
      <c r="E219">
        <v>55</v>
      </c>
      <c r="F219" s="3">
        <v>293.31328874019903</v>
      </c>
      <c r="G219" s="3">
        <v>282.82854423749899</v>
      </c>
      <c r="H219" s="3">
        <v>280.77227136279902</v>
      </c>
      <c r="I219" s="3">
        <v>275.0297638669</v>
      </c>
      <c r="J219" s="3">
        <v>272.90138593699999</v>
      </c>
      <c r="K219" s="24">
        <f t="shared" si="7"/>
        <v>-20.411902803199041</v>
      </c>
      <c r="L219" s="18">
        <f t="shared" si="8"/>
        <v>-6.9590787689400579E-2</v>
      </c>
    </row>
    <row r="220" spans="1:12" x14ac:dyDescent="0.25">
      <c r="A220" s="96">
        <v>833</v>
      </c>
      <c r="B220" s="96">
        <v>102569</v>
      </c>
      <c r="C220" s="96" t="s">
        <v>684</v>
      </c>
      <c r="D220" t="s">
        <v>497</v>
      </c>
      <c r="E220">
        <v>88</v>
      </c>
      <c r="F220" s="3">
        <v>25.676276290499999</v>
      </c>
      <c r="G220" s="3">
        <v>25.676276290499999</v>
      </c>
      <c r="H220" s="3">
        <v>25.676276290499999</v>
      </c>
      <c r="I220" s="3">
        <v>25.676276290499999</v>
      </c>
      <c r="J220" s="3">
        <v>25.676276290499999</v>
      </c>
      <c r="K220" s="46">
        <f t="shared" si="7"/>
        <v>0</v>
      </c>
      <c r="L220" s="47">
        <f t="shared" si="8"/>
        <v>0</v>
      </c>
    </row>
    <row r="221" spans="1:12" x14ac:dyDescent="0.25">
      <c r="A221" s="96">
        <v>834</v>
      </c>
      <c r="B221" s="96">
        <v>102570</v>
      </c>
      <c r="C221" s="96" t="s">
        <v>685</v>
      </c>
      <c r="D221" t="s">
        <v>497</v>
      </c>
      <c r="E221">
        <v>57</v>
      </c>
      <c r="F221" s="3">
        <v>117.02529193989901</v>
      </c>
      <c r="G221" s="3">
        <v>115.680303709499</v>
      </c>
      <c r="H221" s="3">
        <v>115.446526392799</v>
      </c>
      <c r="I221" s="3">
        <v>115.39511314689901</v>
      </c>
      <c r="J221" s="3">
        <v>111.904417211999</v>
      </c>
      <c r="K221" s="24">
        <f t="shared" si="7"/>
        <v>-5.1208747279000022</v>
      </c>
      <c r="L221" s="18">
        <f t="shared" si="8"/>
        <v>-4.3758700730521939E-2</v>
      </c>
    </row>
    <row r="222" spans="1:12" x14ac:dyDescent="0.25">
      <c r="A222" s="96">
        <v>835</v>
      </c>
      <c r="B222" s="96">
        <v>102571</v>
      </c>
      <c r="C222" s="96" t="s">
        <v>686</v>
      </c>
      <c r="D222" t="s">
        <v>497</v>
      </c>
      <c r="E222">
        <v>54</v>
      </c>
      <c r="F222" s="3">
        <v>16.01325391</v>
      </c>
      <c r="G222" s="3">
        <v>16.01325391</v>
      </c>
      <c r="H222" s="3">
        <v>16.01325391</v>
      </c>
      <c r="I222" s="3">
        <v>16.01325391</v>
      </c>
      <c r="J222" s="3">
        <v>15.783973535499999</v>
      </c>
      <c r="K222" s="24">
        <f t="shared" si="7"/>
        <v>-0.22928037450000005</v>
      </c>
      <c r="L222" s="18">
        <f t="shared" si="8"/>
        <v>-1.4318162678780633E-2</v>
      </c>
    </row>
    <row r="223" spans="1:12" x14ac:dyDescent="0.25">
      <c r="A223" s="96">
        <v>836</v>
      </c>
      <c r="B223" s="96">
        <v>102573</v>
      </c>
      <c r="C223" s="96" t="s">
        <v>687</v>
      </c>
      <c r="D223" t="s">
        <v>497</v>
      </c>
      <c r="E223">
        <v>67</v>
      </c>
      <c r="F223" s="3">
        <v>8.9442405977999897</v>
      </c>
      <c r="G223" s="3">
        <v>8.7119705935999896</v>
      </c>
      <c r="H223" s="3">
        <v>8.7119705935999896</v>
      </c>
      <c r="I223" s="3">
        <v>8.5775829105999897</v>
      </c>
      <c r="J223" s="3">
        <v>8.5579648674999902</v>
      </c>
      <c r="K223" s="24">
        <f t="shared" si="7"/>
        <v>-0.38627573029999951</v>
      </c>
      <c r="L223" s="18">
        <f t="shared" si="8"/>
        <v>-4.3187090740270509E-2</v>
      </c>
    </row>
    <row r="224" spans="1:12" x14ac:dyDescent="0.25">
      <c r="A224" s="96">
        <v>837</v>
      </c>
      <c r="B224" s="96">
        <v>102574</v>
      </c>
      <c r="C224" s="96" t="s">
        <v>688</v>
      </c>
      <c r="D224" t="s">
        <v>497</v>
      </c>
      <c r="E224">
        <v>88</v>
      </c>
      <c r="F224" s="3">
        <v>18.593851735400001</v>
      </c>
      <c r="G224" s="3">
        <v>18.593851735400001</v>
      </c>
      <c r="H224" s="3">
        <v>18.593851735400001</v>
      </c>
      <c r="I224" s="3">
        <v>18.397073840699999</v>
      </c>
      <c r="J224" s="3">
        <v>18.380218382799999</v>
      </c>
      <c r="K224" s="24">
        <f t="shared" si="7"/>
        <v>-0.21363335260000227</v>
      </c>
      <c r="L224" s="18">
        <f t="shared" si="8"/>
        <v>-1.1489461981310484E-2</v>
      </c>
    </row>
    <row r="225" spans="1:12" x14ac:dyDescent="0.25">
      <c r="A225" s="96">
        <v>838</v>
      </c>
      <c r="B225" s="96">
        <v>102578</v>
      </c>
      <c r="C225" s="96" t="s">
        <v>689</v>
      </c>
      <c r="D225" t="s">
        <v>497</v>
      </c>
      <c r="E225">
        <v>67</v>
      </c>
      <c r="F225" s="3">
        <v>0.58606959309999995</v>
      </c>
      <c r="G225" s="3">
        <v>0.58606959309999995</v>
      </c>
      <c r="H225" s="3">
        <v>0.58606959309999995</v>
      </c>
      <c r="I225" s="3">
        <v>0.58606959309999995</v>
      </c>
      <c r="J225" s="3">
        <v>0.1888887631</v>
      </c>
      <c r="K225" s="24">
        <f t="shared" si="7"/>
        <v>-0.39718082999999993</v>
      </c>
      <c r="L225" s="18">
        <f t="shared" si="8"/>
        <v>-0.67770250269958932</v>
      </c>
    </row>
    <row r="226" spans="1:12" x14ac:dyDescent="0.25">
      <c r="A226" s="96">
        <v>839</v>
      </c>
      <c r="B226" s="96">
        <v>102588</v>
      </c>
      <c r="C226" s="96" t="s">
        <v>690</v>
      </c>
      <c r="D226" t="s">
        <v>497</v>
      </c>
      <c r="E226">
        <v>67</v>
      </c>
      <c r="F226" s="3">
        <v>484.90881945479902</v>
      </c>
      <c r="G226" s="3">
        <v>477.02831595340001</v>
      </c>
      <c r="H226" s="3">
        <v>474.27672635459999</v>
      </c>
      <c r="I226" s="3">
        <v>472.27506309199998</v>
      </c>
      <c r="J226" s="3">
        <v>471.53154134379997</v>
      </c>
      <c r="K226" s="24">
        <f t="shared" si="7"/>
        <v>-13.377278110999043</v>
      </c>
      <c r="L226" s="18">
        <f t="shared" si="8"/>
        <v>-2.7587203148912848E-2</v>
      </c>
    </row>
    <row r="227" spans="1:12" x14ac:dyDescent="0.25">
      <c r="A227" s="96">
        <v>840</v>
      </c>
      <c r="B227" s="96">
        <v>102576</v>
      </c>
      <c r="C227" s="96" t="s">
        <v>691</v>
      </c>
      <c r="D227" t="s">
        <v>497</v>
      </c>
      <c r="E227">
        <v>55</v>
      </c>
      <c r="F227" s="3">
        <v>17.362317798499902</v>
      </c>
      <c r="G227" s="3">
        <v>16.685247413100001</v>
      </c>
      <c r="H227" s="3">
        <v>16.685247413100001</v>
      </c>
      <c r="I227" s="3">
        <v>16.621897493899901</v>
      </c>
      <c r="J227" s="3">
        <v>16.621897493899901</v>
      </c>
      <c r="K227" s="24">
        <f t="shared" si="7"/>
        <v>-0.74042030460000063</v>
      </c>
      <c r="L227" s="18">
        <f t="shared" si="8"/>
        <v>-4.2645245478917147E-2</v>
      </c>
    </row>
    <row r="228" spans="1:12" x14ac:dyDescent="0.25">
      <c r="A228" s="96">
        <v>841</v>
      </c>
      <c r="B228" s="96">
        <v>102577</v>
      </c>
      <c r="C228" s="96" t="s">
        <v>692</v>
      </c>
      <c r="D228" t="s">
        <v>497</v>
      </c>
      <c r="E228">
        <v>54</v>
      </c>
      <c r="F228" s="3">
        <v>0.12359390990000001</v>
      </c>
      <c r="G228" s="3">
        <v>0.12359390990000001</v>
      </c>
      <c r="H228" s="3">
        <v>0.12359390990000001</v>
      </c>
      <c r="I228" s="3">
        <v>0.12359390990000001</v>
      </c>
      <c r="J228" s="3">
        <v>0.12359390990000001</v>
      </c>
      <c r="K228" s="46">
        <f t="shared" si="7"/>
        <v>0</v>
      </c>
      <c r="L228" s="47">
        <f t="shared" si="8"/>
        <v>0</v>
      </c>
    </row>
    <row r="229" spans="1:12" x14ac:dyDescent="0.25">
      <c r="A229" s="96">
        <v>842</v>
      </c>
      <c r="B229" s="96">
        <v>102585</v>
      </c>
      <c r="C229" s="96" t="s">
        <v>693</v>
      </c>
      <c r="D229" t="s">
        <v>497</v>
      </c>
      <c r="E229">
        <v>67</v>
      </c>
      <c r="F229" s="3">
        <v>8.9106619003999992</v>
      </c>
      <c r="G229" s="3">
        <v>8.2343209021000003</v>
      </c>
      <c r="H229" s="3">
        <v>8.0691591448000004</v>
      </c>
      <c r="I229" s="3">
        <v>8.0691591448000004</v>
      </c>
      <c r="J229" s="3">
        <v>7.9641450276999999</v>
      </c>
      <c r="K229" s="24">
        <f t="shared" si="7"/>
        <v>-0.94651687269999929</v>
      </c>
      <c r="L229" s="18">
        <f t="shared" si="8"/>
        <v>-0.10622295888675903</v>
      </c>
    </row>
    <row r="230" spans="1:12" x14ac:dyDescent="0.25">
      <c r="A230" s="96">
        <v>842</v>
      </c>
      <c r="B230" s="96">
        <v>102585</v>
      </c>
      <c r="C230" s="96" t="s">
        <v>693</v>
      </c>
      <c r="D230" t="s">
        <v>497</v>
      </c>
      <c r="E230">
        <v>68</v>
      </c>
      <c r="F230" s="3">
        <v>1.2154776138999901</v>
      </c>
      <c r="G230" s="3">
        <v>1.2154776138999901</v>
      </c>
      <c r="H230" s="3">
        <v>1.2154776138999901</v>
      </c>
      <c r="I230" s="3">
        <v>1.2154776138999901</v>
      </c>
      <c r="J230" s="3">
        <v>1.2154776138999901</v>
      </c>
      <c r="K230" s="46">
        <f t="shared" si="7"/>
        <v>0</v>
      </c>
      <c r="L230" s="47">
        <f t="shared" si="8"/>
        <v>0</v>
      </c>
    </row>
    <row r="231" spans="1:12" x14ac:dyDescent="0.25">
      <c r="A231" s="96">
        <v>843</v>
      </c>
      <c r="B231" s="96">
        <v>102579</v>
      </c>
      <c r="C231" s="96" t="s">
        <v>694</v>
      </c>
      <c r="D231" t="s">
        <v>497</v>
      </c>
      <c r="E231">
        <v>88</v>
      </c>
      <c r="F231" s="3">
        <v>362.013562989599</v>
      </c>
      <c r="G231" s="3">
        <v>357.54942249969997</v>
      </c>
      <c r="H231" s="3">
        <v>356.658611750099</v>
      </c>
      <c r="I231" s="3">
        <v>356.64753860809998</v>
      </c>
      <c r="J231" s="3">
        <v>356.64753860809998</v>
      </c>
      <c r="K231" s="24">
        <f t="shared" si="7"/>
        <v>-5.3660243814990167</v>
      </c>
      <c r="L231" s="18">
        <f t="shared" si="8"/>
        <v>-1.4822716412017933E-2</v>
      </c>
    </row>
    <row r="232" spans="1:12" x14ac:dyDescent="0.25">
      <c r="A232" s="96">
        <v>844</v>
      </c>
      <c r="B232" s="96">
        <v>102592</v>
      </c>
      <c r="C232" s="96" t="s">
        <v>695</v>
      </c>
      <c r="D232" t="s">
        <v>497</v>
      </c>
      <c r="E232">
        <v>67</v>
      </c>
      <c r="F232" s="3">
        <v>35.366150294099903</v>
      </c>
      <c r="G232" s="3">
        <v>34.714461477499903</v>
      </c>
      <c r="H232" s="3">
        <v>34.622257664499898</v>
      </c>
      <c r="I232" s="3">
        <v>34.622257664499898</v>
      </c>
      <c r="J232" s="3">
        <v>34.314902966999902</v>
      </c>
      <c r="K232" s="24">
        <f t="shared" si="7"/>
        <v>-1.0512473271000005</v>
      </c>
      <c r="L232" s="18">
        <f t="shared" si="8"/>
        <v>-2.9724675101982442E-2</v>
      </c>
    </row>
    <row r="233" spans="1:12" x14ac:dyDescent="0.25">
      <c r="A233" s="96">
        <v>845</v>
      </c>
      <c r="B233" s="96">
        <v>102580</v>
      </c>
      <c r="C233" s="96" t="s">
        <v>696</v>
      </c>
      <c r="D233" t="s">
        <v>497</v>
      </c>
      <c r="E233">
        <v>55</v>
      </c>
      <c r="F233" s="3">
        <v>25.974373252700001</v>
      </c>
      <c r="G233" s="3">
        <v>25.957929758700001</v>
      </c>
      <c r="H233" s="3">
        <v>25.957929758700001</v>
      </c>
      <c r="I233" s="3">
        <v>25.957929758700001</v>
      </c>
      <c r="J233" s="3">
        <v>25.957929758700001</v>
      </c>
      <c r="K233" s="24">
        <f t="shared" si="7"/>
        <v>-1.6443494000000669E-2</v>
      </c>
      <c r="L233" s="18">
        <f t="shared" si="8"/>
        <v>-6.3306605476193311E-4</v>
      </c>
    </row>
    <row r="234" spans="1:12" x14ac:dyDescent="0.25">
      <c r="A234" s="96">
        <v>847</v>
      </c>
      <c r="B234" s="96">
        <v>102589</v>
      </c>
      <c r="C234" s="96" t="s">
        <v>697</v>
      </c>
      <c r="D234" t="s">
        <v>497</v>
      </c>
      <c r="E234">
        <v>55</v>
      </c>
      <c r="F234" s="3">
        <v>13.2915632889999</v>
      </c>
      <c r="G234" s="3">
        <v>13.2915632889999</v>
      </c>
      <c r="H234" s="3">
        <v>5.9470575824999896</v>
      </c>
      <c r="I234" s="3">
        <v>5.9470575824999896</v>
      </c>
      <c r="J234" s="3">
        <v>5.9470575824999896</v>
      </c>
      <c r="K234" s="24">
        <f t="shared" si="7"/>
        <v>-7.34450570649991</v>
      </c>
      <c r="L234" s="18">
        <f t="shared" si="8"/>
        <v>-0.55256899032924323</v>
      </c>
    </row>
    <row r="235" spans="1:12" x14ac:dyDescent="0.25">
      <c r="A235" s="96">
        <v>848</v>
      </c>
      <c r="B235" s="96">
        <v>102590</v>
      </c>
      <c r="C235" s="96" t="s">
        <v>698</v>
      </c>
      <c r="D235" t="s">
        <v>497</v>
      </c>
      <c r="E235">
        <v>68</v>
      </c>
      <c r="F235" s="3">
        <v>19.213042327699899</v>
      </c>
      <c r="G235" s="3">
        <v>19.213042327699899</v>
      </c>
      <c r="H235" s="3">
        <v>19.213042327699899</v>
      </c>
      <c r="I235" s="3">
        <v>17.633950223099902</v>
      </c>
      <c r="J235" s="3">
        <v>17.624620742999898</v>
      </c>
      <c r="K235" s="24">
        <f t="shared" si="7"/>
        <v>-1.5884215847000007</v>
      </c>
      <c r="L235" s="18">
        <f t="shared" si="8"/>
        <v>-8.267413133264874E-2</v>
      </c>
    </row>
    <row r="236" spans="1:12" x14ac:dyDescent="0.25">
      <c r="A236" s="96">
        <v>849</v>
      </c>
      <c r="B236" s="96">
        <v>102602</v>
      </c>
      <c r="C236" s="96" t="s">
        <v>699</v>
      </c>
      <c r="D236" t="s">
        <v>497</v>
      </c>
      <c r="E236">
        <v>67</v>
      </c>
      <c r="F236" s="3">
        <v>0.60429071570000004</v>
      </c>
      <c r="G236" s="3">
        <v>0.60429071570000004</v>
      </c>
      <c r="H236" s="3">
        <v>0.27134296670000002</v>
      </c>
      <c r="I236" s="3">
        <v>0.27134296670000002</v>
      </c>
      <c r="J236" s="3">
        <v>0.27134296670000002</v>
      </c>
      <c r="K236" s="24">
        <f t="shared" si="7"/>
        <v>-0.33294774900000002</v>
      </c>
      <c r="L236" s="18">
        <f t="shared" si="8"/>
        <v>-0.55097280224522238</v>
      </c>
    </row>
    <row r="237" spans="1:12" x14ac:dyDescent="0.25">
      <c r="A237" s="96">
        <v>850</v>
      </c>
      <c r="B237" s="96">
        <v>102581</v>
      </c>
      <c r="C237" s="96" t="s">
        <v>700</v>
      </c>
      <c r="D237" t="s">
        <v>497</v>
      </c>
      <c r="E237">
        <v>55</v>
      </c>
      <c r="F237" s="3">
        <v>127.193966880399</v>
      </c>
      <c r="G237" s="3">
        <v>127.18387369969901</v>
      </c>
      <c r="H237" s="3">
        <v>114.050266564099</v>
      </c>
      <c r="I237" s="3">
        <v>114.011471507499</v>
      </c>
      <c r="J237" s="3">
        <v>113.59733592689901</v>
      </c>
      <c r="K237" s="24">
        <f t="shared" si="7"/>
        <v>-13.596630953499997</v>
      </c>
      <c r="L237" s="18">
        <f t="shared" si="8"/>
        <v>-0.10689682291523279</v>
      </c>
    </row>
    <row r="238" spans="1:12" x14ac:dyDescent="0.25">
      <c r="A238" s="96">
        <v>851</v>
      </c>
      <c r="B238" s="96">
        <v>102582</v>
      </c>
      <c r="C238" s="96" t="s">
        <v>701</v>
      </c>
      <c r="D238" t="s">
        <v>497</v>
      </c>
      <c r="E238">
        <v>57</v>
      </c>
      <c r="F238" s="3">
        <v>0.52620479580000001</v>
      </c>
      <c r="G238" s="3">
        <v>0.52620479580000001</v>
      </c>
      <c r="H238" s="3">
        <v>0.52620479580000001</v>
      </c>
      <c r="I238" s="3">
        <v>0.52620479580000001</v>
      </c>
      <c r="J238" s="3">
        <v>0.52620479580000001</v>
      </c>
      <c r="K238" s="46">
        <f t="shared" si="7"/>
        <v>0</v>
      </c>
      <c r="L238" s="47">
        <f t="shared" si="8"/>
        <v>0</v>
      </c>
    </row>
    <row r="239" spans="1:12" x14ac:dyDescent="0.25">
      <c r="A239" s="96">
        <v>852</v>
      </c>
      <c r="B239" s="96">
        <v>102583</v>
      </c>
      <c r="C239" s="96" t="s">
        <v>702</v>
      </c>
      <c r="D239" t="s">
        <v>497</v>
      </c>
      <c r="E239">
        <v>55</v>
      </c>
      <c r="F239" s="3">
        <v>0.19216025549999999</v>
      </c>
      <c r="G239" s="3">
        <v>0.19216025549999999</v>
      </c>
      <c r="H239" s="3">
        <v>0.19216025549999999</v>
      </c>
      <c r="I239" s="3">
        <v>0.19216025549999999</v>
      </c>
      <c r="J239" s="3">
        <v>0.19216025549999999</v>
      </c>
      <c r="K239" s="46">
        <f t="shared" si="7"/>
        <v>0</v>
      </c>
      <c r="L239" s="47">
        <f t="shared" si="8"/>
        <v>0</v>
      </c>
    </row>
    <row r="240" spans="1:12" x14ac:dyDescent="0.25">
      <c r="A240" s="96">
        <v>854</v>
      </c>
      <c r="B240" s="96">
        <v>102619</v>
      </c>
      <c r="C240" s="96" t="s">
        <v>703</v>
      </c>
      <c r="D240" t="s">
        <v>497</v>
      </c>
      <c r="E240">
        <v>55</v>
      </c>
      <c r="F240" s="3">
        <v>2.2152089200999998</v>
      </c>
      <c r="G240" s="3">
        <v>2.2152089200999998</v>
      </c>
      <c r="H240" s="3">
        <v>2.2152089200999998</v>
      </c>
      <c r="I240" s="3">
        <v>2.2152089200999998</v>
      </c>
      <c r="J240" s="3">
        <v>2.2152089200999998</v>
      </c>
      <c r="K240" s="46">
        <f t="shared" si="7"/>
        <v>0</v>
      </c>
      <c r="L240" s="47">
        <f t="shared" si="8"/>
        <v>0</v>
      </c>
    </row>
    <row r="241" spans="1:12" x14ac:dyDescent="0.25">
      <c r="A241" s="96">
        <v>855</v>
      </c>
      <c r="B241" s="96">
        <v>102593</v>
      </c>
      <c r="C241" s="96" t="s">
        <v>704</v>
      </c>
      <c r="D241" t="s">
        <v>497</v>
      </c>
      <c r="E241">
        <v>8</v>
      </c>
      <c r="F241" s="3">
        <v>94.173980065499904</v>
      </c>
      <c r="G241" s="3">
        <v>91.112892909599907</v>
      </c>
      <c r="H241" s="3">
        <v>91.009635496899904</v>
      </c>
      <c r="I241" s="3">
        <v>73.2234609506</v>
      </c>
      <c r="J241" s="3">
        <v>73.214123732099907</v>
      </c>
      <c r="K241" s="24">
        <f t="shared" si="7"/>
        <v>-20.959856333399998</v>
      </c>
      <c r="L241" s="18">
        <f t="shared" si="8"/>
        <v>-0.22256525973333605</v>
      </c>
    </row>
    <row r="242" spans="1:12" x14ac:dyDescent="0.25">
      <c r="A242" s="96">
        <v>857</v>
      </c>
      <c r="B242" s="96">
        <v>102595</v>
      </c>
      <c r="C242" s="96" t="s">
        <v>705</v>
      </c>
      <c r="D242" t="s">
        <v>497</v>
      </c>
      <c r="E242">
        <v>57</v>
      </c>
      <c r="F242" s="3">
        <v>10.6662310928</v>
      </c>
      <c r="G242" s="3">
        <v>10.6662310928</v>
      </c>
      <c r="H242" s="3">
        <v>10.6662310928</v>
      </c>
      <c r="I242" s="3">
        <v>10.6662310928</v>
      </c>
      <c r="J242" s="3">
        <v>10.6662310928</v>
      </c>
      <c r="K242" s="46">
        <f t="shared" si="7"/>
        <v>0</v>
      </c>
      <c r="L242" s="47">
        <f t="shared" si="8"/>
        <v>0</v>
      </c>
    </row>
    <row r="243" spans="1:12" x14ac:dyDescent="0.25">
      <c r="A243" s="96">
        <v>858</v>
      </c>
      <c r="B243" s="96">
        <v>102596</v>
      </c>
      <c r="C243" s="96" t="s">
        <v>706</v>
      </c>
      <c r="D243" t="s">
        <v>497</v>
      </c>
      <c r="E243">
        <v>8</v>
      </c>
      <c r="F243" s="3">
        <v>22.9486431623999</v>
      </c>
      <c r="G243" s="3">
        <v>22.9486431623999</v>
      </c>
      <c r="H243" s="3">
        <v>22.9486431623999</v>
      </c>
      <c r="I243" s="3">
        <v>22.948216285599901</v>
      </c>
      <c r="J243" s="3">
        <v>22.948216285599901</v>
      </c>
      <c r="K243" s="46">
        <f t="shared" si="7"/>
        <v>-4.2687679999886541E-4</v>
      </c>
      <c r="L243" s="47">
        <f t="shared" si="8"/>
        <v>-1.8601396038014124E-5</v>
      </c>
    </row>
    <row r="244" spans="1:12" x14ac:dyDescent="0.25">
      <c r="A244" s="96">
        <v>859</v>
      </c>
      <c r="B244" s="96">
        <v>102597</v>
      </c>
      <c r="C244" s="96" t="s">
        <v>707</v>
      </c>
      <c r="D244" t="s">
        <v>497</v>
      </c>
      <c r="E244">
        <v>57</v>
      </c>
      <c r="F244" s="3">
        <v>84.283005818299998</v>
      </c>
      <c r="G244" s="3">
        <v>84.105795683799997</v>
      </c>
      <c r="H244" s="3">
        <v>68.288104449900004</v>
      </c>
      <c r="I244" s="3">
        <v>68.050777839600002</v>
      </c>
      <c r="J244" s="3">
        <v>68.034360243400002</v>
      </c>
      <c r="K244" s="24">
        <f t="shared" si="7"/>
        <v>-16.248645574899996</v>
      </c>
      <c r="L244" s="18">
        <f t="shared" si="8"/>
        <v>-0.19278673579736047</v>
      </c>
    </row>
    <row r="245" spans="1:12" x14ac:dyDescent="0.25">
      <c r="A245" s="96">
        <v>861</v>
      </c>
      <c r="B245" s="96">
        <v>102599</v>
      </c>
      <c r="C245" s="96" t="s">
        <v>708</v>
      </c>
      <c r="D245" t="s">
        <v>497</v>
      </c>
      <c r="E245">
        <v>88</v>
      </c>
      <c r="F245" s="3">
        <v>130.21027685459899</v>
      </c>
      <c r="G245" s="3">
        <v>126.30810271329899</v>
      </c>
      <c r="H245" s="3">
        <v>126.217327478299</v>
      </c>
      <c r="I245" s="3">
        <v>126.032351502899</v>
      </c>
      <c r="J245" s="3">
        <v>125.523581063899</v>
      </c>
      <c r="K245" s="24">
        <f t="shared" si="7"/>
        <v>-4.6866957906999858</v>
      </c>
      <c r="L245" s="18">
        <f t="shared" si="8"/>
        <v>-3.5993286428024775E-2</v>
      </c>
    </row>
    <row r="246" spans="1:12" x14ac:dyDescent="0.25">
      <c r="A246" s="96">
        <v>862</v>
      </c>
      <c r="B246" s="96">
        <v>102600</v>
      </c>
      <c r="C246" s="96" t="s">
        <v>709</v>
      </c>
      <c r="D246" t="s">
        <v>497</v>
      </c>
      <c r="E246">
        <v>8</v>
      </c>
      <c r="F246" s="3">
        <v>37.182549798700002</v>
      </c>
      <c r="G246" s="3">
        <v>37.182549798700002</v>
      </c>
      <c r="H246" s="3">
        <v>37.182549798700002</v>
      </c>
      <c r="I246" s="3">
        <v>37.182549798700002</v>
      </c>
      <c r="J246" s="3">
        <v>37.090284339900002</v>
      </c>
      <c r="K246" s="24">
        <f t="shared" si="7"/>
        <v>-9.2265458800000033E-2</v>
      </c>
      <c r="L246" s="18">
        <f t="shared" si="8"/>
        <v>-2.4814182808739456E-3</v>
      </c>
    </row>
    <row r="247" spans="1:12" x14ac:dyDescent="0.25">
      <c r="A247" s="96">
        <v>863</v>
      </c>
      <c r="B247" s="96">
        <v>102601</v>
      </c>
      <c r="C247" s="96" t="s">
        <v>710</v>
      </c>
      <c r="D247" t="s">
        <v>497</v>
      </c>
      <c r="E247">
        <v>54</v>
      </c>
      <c r="F247" s="3">
        <v>16.603034842499898</v>
      </c>
      <c r="G247" s="3">
        <v>16.603034842499898</v>
      </c>
      <c r="H247" s="3">
        <v>16.603034842499898</v>
      </c>
      <c r="I247" s="3">
        <v>16.538065424899902</v>
      </c>
      <c r="J247" s="3">
        <v>14.1445041652999</v>
      </c>
      <c r="K247" s="24">
        <f t="shared" si="7"/>
        <v>-2.4585306771999988</v>
      </c>
      <c r="L247" s="18">
        <f t="shared" si="8"/>
        <v>-0.14807718591945213</v>
      </c>
    </row>
    <row r="248" spans="1:12" x14ac:dyDescent="0.25">
      <c r="A248" s="96">
        <v>865</v>
      </c>
      <c r="B248" s="96">
        <v>102605</v>
      </c>
      <c r="C248" s="96" t="s">
        <v>711</v>
      </c>
      <c r="D248" t="s">
        <v>497</v>
      </c>
      <c r="E248">
        <v>68</v>
      </c>
      <c r="F248" s="3">
        <v>478.36125072589903</v>
      </c>
      <c r="G248" s="3">
        <v>475.01796476859897</v>
      </c>
      <c r="H248" s="3">
        <v>473.44316571399901</v>
      </c>
      <c r="I248" s="3">
        <v>441.77707442309901</v>
      </c>
      <c r="J248" s="3">
        <v>439.684682143999</v>
      </c>
      <c r="K248" s="24">
        <f t="shared" si="7"/>
        <v>-38.676568581900028</v>
      </c>
      <c r="L248" s="18">
        <f t="shared" si="8"/>
        <v>-8.0852218952119304E-2</v>
      </c>
    </row>
    <row r="249" spans="1:12" x14ac:dyDescent="0.25">
      <c r="A249" s="96">
        <v>867</v>
      </c>
      <c r="B249" s="96">
        <v>102607</v>
      </c>
      <c r="C249" s="96" t="s">
        <v>712</v>
      </c>
      <c r="D249" t="s">
        <v>497</v>
      </c>
      <c r="E249">
        <v>57</v>
      </c>
      <c r="F249" s="3">
        <v>40.605109400099998</v>
      </c>
      <c r="G249" s="3">
        <v>40.605109400099998</v>
      </c>
      <c r="H249" s="3">
        <v>40.605109400099998</v>
      </c>
      <c r="I249" s="3">
        <v>40.605109400099998</v>
      </c>
      <c r="J249" s="3">
        <v>36.382747739599999</v>
      </c>
      <c r="K249" s="24">
        <f t="shared" si="7"/>
        <v>-4.2223616604999989</v>
      </c>
      <c r="L249" s="18">
        <f t="shared" si="8"/>
        <v>-0.10398596932457964</v>
      </c>
    </row>
    <row r="250" spans="1:12" x14ac:dyDescent="0.25">
      <c r="A250" s="96">
        <v>869</v>
      </c>
      <c r="B250" s="96">
        <v>102622</v>
      </c>
      <c r="C250" s="96" t="s">
        <v>713</v>
      </c>
      <c r="D250" t="s">
        <v>497</v>
      </c>
      <c r="E250">
        <v>8</v>
      </c>
      <c r="F250" s="3">
        <v>13.599473079999999</v>
      </c>
      <c r="G250" s="3">
        <v>13.529646419500001</v>
      </c>
      <c r="H250" s="3">
        <v>13.529646419500001</v>
      </c>
      <c r="I250" s="3">
        <v>13.5296461714</v>
      </c>
      <c r="J250" s="3">
        <v>12.364914228</v>
      </c>
      <c r="K250" s="24">
        <f t="shared" si="7"/>
        <v>-1.2345588519999993</v>
      </c>
      <c r="L250" s="18">
        <f t="shared" si="8"/>
        <v>-9.0779903363726447E-2</v>
      </c>
    </row>
    <row r="251" spans="1:12" x14ac:dyDescent="0.25">
      <c r="A251" s="96">
        <v>869</v>
      </c>
      <c r="B251" s="96">
        <v>102622</v>
      </c>
      <c r="C251" s="96" t="s">
        <v>713</v>
      </c>
      <c r="D251" t="s">
        <v>497</v>
      </c>
      <c r="E251">
        <v>55</v>
      </c>
      <c r="F251" s="3">
        <v>1.0941614835</v>
      </c>
      <c r="G251" s="3">
        <v>1.0941614835</v>
      </c>
      <c r="H251" s="3">
        <v>1.0941614835</v>
      </c>
      <c r="I251" s="3">
        <v>1.0941614835</v>
      </c>
      <c r="J251" s="3">
        <v>1.0941614835</v>
      </c>
      <c r="K251" s="46">
        <f t="shared" si="7"/>
        <v>0</v>
      </c>
      <c r="L251" s="47">
        <f t="shared" si="8"/>
        <v>0</v>
      </c>
    </row>
    <row r="252" spans="1:12" x14ac:dyDescent="0.25">
      <c r="A252" s="96">
        <v>871</v>
      </c>
      <c r="B252" s="96">
        <v>102609</v>
      </c>
      <c r="C252" s="96" t="s">
        <v>714</v>
      </c>
      <c r="D252" t="s">
        <v>497</v>
      </c>
      <c r="E252">
        <v>54</v>
      </c>
      <c r="F252" s="3">
        <v>19.374211451799901</v>
      </c>
      <c r="G252" s="3">
        <v>19.316590354599899</v>
      </c>
      <c r="H252" s="3">
        <v>19.316590354599899</v>
      </c>
      <c r="I252" s="3">
        <v>19.310296206999901</v>
      </c>
      <c r="J252" s="3">
        <v>19.310296206999901</v>
      </c>
      <c r="K252" s="24">
        <f t="shared" si="7"/>
        <v>-6.3915244800000437E-2</v>
      </c>
      <c r="L252" s="18">
        <f t="shared" si="8"/>
        <v>-3.2989856107956636E-3</v>
      </c>
    </row>
    <row r="253" spans="1:12" x14ac:dyDescent="0.25">
      <c r="A253" s="96">
        <v>872</v>
      </c>
      <c r="B253" s="96">
        <v>102610</v>
      </c>
      <c r="C253" s="96" t="s">
        <v>715</v>
      </c>
      <c r="D253" t="s">
        <v>497</v>
      </c>
      <c r="E253">
        <v>67</v>
      </c>
      <c r="F253" s="3">
        <v>22.298845952299999</v>
      </c>
      <c r="G253" s="3">
        <v>20.730033010099898</v>
      </c>
      <c r="H253" s="3">
        <v>20.172485960299898</v>
      </c>
      <c r="I253" s="3">
        <v>19.579744234899898</v>
      </c>
      <c r="J253" s="3">
        <v>19.539324494499901</v>
      </c>
      <c r="K253" s="24">
        <f t="shared" si="7"/>
        <v>-2.7595214578000977</v>
      </c>
      <c r="L253" s="18">
        <f t="shared" si="8"/>
        <v>-0.12375176113163242</v>
      </c>
    </row>
    <row r="254" spans="1:12" x14ac:dyDescent="0.25">
      <c r="A254" s="96">
        <v>874</v>
      </c>
      <c r="B254" s="96">
        <v>102654</v>
      </c>
      <c r="C254" s="96" t="s">
        <v>716</v>
      </c>
      <c r="D254" t="s">
        <v>497</v>
      </c>
      <c r="E254">
        <v>57</v>
      </c>
      <c r="F254" s="3">
        <v>4.0975326802999996</v>
      </c>
      <c r="G254" s="3">
        <v>4.0975326802999996</v>
      </c>
      <c r="H254" s="3">
        <v>4.0975326802999996</v>
      </c>
      <c r="I254" s="3">
        <v>4.0975326802999996</v>
      </c>
      <c r="J254" s="3">
        <v>4.0975326802999996</v>
      </c>
      <c r="K254" s="46">
        <f t="shared" si="7"/>
        <v>0</v>
      </c>
      <c r="L254" s="47">
        <f t="shared" si="8"/>
        <v>0</v>
      </c>
    </row>
    <row r="255" spans="1:12" x14ac:dyDescent="0.25">
      <c r="A255" s="96">
        <v>875</v>
      </c>
      <c r="B255" s="96">
        <v>102612</v>
      </c>
      <c r="C255" s="96" t="s">
        <v>717</v>
      </c>
      <c r="D255" t="s">
        <v>497</v>
      </c>
      <c r="E255">
        <v>55</v>
      </c>
      <c r="F255" s="3">
        <v>40.309162825599998</v>
      </c>
      <c r="G255" s="3">
        <v>40.258846879399997</v>
      </c>
      <c r="H255" s="3">
        <v>40.051326064100003</v>
      </c>
      <c r="I255" s="3">
        <v>40.051326064100003</v>
      </c>
      <c r="J255" s="3">
        <v>39.348456367399997</v>
      </c>
      <c r="K255" s="24">
        <f t="shared" si="7"/>
        <v>-0.96070645820000067</v>
      </c>
      <c r="L255" s="18">
        <f t="shared" si="8"/>
        <v>-2.3833451028406484E-2</v>
      </c>
    </row>
    <row r="256" spans="1:12" x14ac:dyDescent="0.25">
      <c r="A256" s="96">
        <v>876</v>
      </c>
      <c r="B256" s="96">
        <v>102613</v>
      </c>
      <c r="C256" s="96" t="s">
        <v>718</v>
      </c>
      <c r="D256" t="s">
        <v>497</v>
      </c>
      <c r="E256">
        <v>54</v>
      </c>
      <c r="F256" s="3">
        <v>7.6044785748999999</v>
      </c>
      <c r="G256" s="3">
        <v>7.5946939129999897</v>
      </c>
      <c r="H256" s="3">
        <v>7.5946939129999897</v>
      </c>
      <c r="I256" s="3">
        <v>7.5946939129999897</v>
      </c>
      <c r="J256" s="3">
        <v>7.5946939129999897</v>
      </c>
      <c r="K256" s="24">
        <f t="shared" si="7"/>
        <v>-9.7846619000101498E-3</v>
      </c>
      <c r="L256" s="18">
        <f t="shared" si="8"/>
        <v>-1.2866972802456505E-3</v>
      </c>
    </row>
    <row r="257" spans="1:12" x14ac:dyDescent="0.25">
      <c r="A257" s="96">
        <v>877</v>
      </c>
      <c r="B257" s="96">
        <v>102614</v>
      </c>
      <c r="C257" s="96" t="s">
        <v>719</v>
      </c>
      <c r="D257" t="s">
        <v>497</v>
      </c>
      <c r="E257">
        <v>54</v>
      </c>
      <c r="F257" s="3">
        <v>13.6045551115999</v>
      </c>
      <c r="G257" s="3">
        <v>13.6045551115999</v>
      </c>
      <c r="H257" s="3">
        <v>13.567728212799899</v>
      </c>
      <c r="I257" s="3">
        <v>13.567728212799899</v>
      </c>
      <c r="J257" s="3">
        <v>13.531779848699999</v>
      </c>
      <c r="K257" s="24">
        <f t="shared" si="7"/>
        <v>-7.2775262899900994E-2</v>
      </c>
      <c r="L257" s="18">
        <f t="shared" si="8"/>
        <v>-5.3493305957391648E-3</v>
      </c>
    </row>
    <row r="258" spans="1:12" x14ac:dyDescent="0.25">
      <c r="A258" s="96">
        <v>877</v>
      </c>
      <c r="B258" s="96">
        <v>102614</v>
      </c>
      <c r="C258" s="96" t="s">
        <v>719</v>
      </c>
      <c r="D258" t="s">
        <v>497</v>
      </c>
      <c r="E258">
        <v>57</v>
      </c>
      <c r="F258" s="3">
        <v>5.6089694114000004</v>
      </c>
      <c r="G258" s="3">
        <v>5.6089694114000004</v>
      </c>
      <c r="H258" s="3">
        <v>5.6089694114000004</v>
      </c>
      <c r="I258" s="3">
        <v>5.6089694114000004</v>
      </c>
      <c r="J258" s="3">
        <v>5.6089694114000004</v>
      </c>
      <c r="K258" s="46">
        <f t="shared" si="7"/>
        <v>0</v>
      </c>
      <c r="L258" s="47">
        <f t="shared" si="8"/>
        <v>0</v>
      </c>
    </row>
    <row r="259" spans="1:12" x14ac:dyDescent="0.25">
      <c r="A259" s="96">
        <v>879</v>
      </c>
      <c r="B259" s="96">
        <v>102615</v>
      </c>
      <c r="C259" s="96" t="s">
        <v>720</v>
      </c>
      <c r="D259" t="s">
        <v>497</v>
      </c>
      <c r="E259">
        <v>68</v>
      </c>
      <c r="F259" s="3">
        <v>140.15168643569999</v>
      </c>
      <c r="G259" s="3">
        <v>137.46513841399999</v>
      </c>
      <c r="H259" s="3">
        <v>137.0812884373</v>
      </c>
      <c r="I259" s="3">
        <v>129.444746912299</v>
      </c>
      <c r="J259" s="3">
        <v>126.3856050279</v>
      </c>
      <c r="K259" s="24">
        <f t="shared" si="7"/>
        <v>-13.766081407799987</v>
      </c>
      <c r="L259" s="18">
        <f t="shared" si="8"/>
        <v>-9.8222731084407683E-2</v>
      </c>
    </row>
    <row r="260" spans="1:12" x14ac:dyDescent="0.25">
      <c r="A260" s="96">
        <v>880</v>
      </c>
      <c r="B260" s="96">
        <v>102616</v>
      </c>
      <c r="C260" s="96" t="s">
        <v>721</v>
      </c>
      <c r="D260" t="s">
        <v>497</v>
      </c>
      <c r="E260">
        <v>54</v>
      </c>
      <c r="F260" s="3">
        <v>12.3390781300999</v>
      </c>
      <c r="G260" s="3">
        <v>12.1747739432</v>
      </c>
      <c r="H260" s="3">
        <v>12.1747739432</v>
      </c>
      <c r="I260" s="3">
        <v>11.6543561037</v>
      </c>
      <c r="J260" s="3">
        <v>11.6393980653</v>
      </c>
      <c r="K260" s="24">
        <f t="shared" si="7"/>
        <v>-0.69968006479989953</v>
      </c>
      <c r="L260" s="18">
        <f t="shared" si="8"/>
        <v>-5.670440347509452E-2</v>
      </c>
    </row>
    <row r="261" spans="1:12" x14ac:dyDescent="0.25">
      <c r="A261" s="96">
        <v>881</v>
      </c>
      <c r="B261" s="96">
        <v>102617</v>
      </c>
      <c r="C261" s="96" t="s">
        <v>722</v>
      </c>
      <c r="D261" t="s">
        <v>497</v>
      </c>
      <c r="E261">
        <v>55</v>
      </c>
      <c r="F261" s="3">
        <v>63.934837466299903</v>
      </c>
      <c r="G261" s="3">
        <v>63.934837466299903</v>
      </c>
      <c r="H261" s="3">
        <v>62.679127638399898</v>
      </c>
      <c r="I261" s="3">
        <v>62.679127638399898</v>
      </c>
      <c r="J261" s="3">
        <v>62.679127638399898</v>
      </c>
      <c r="K261" s="24">
        <f t="shared" si="7"/>
        <v>-1.2557098279000058</v>
      </c>
      <c r="L261" s="18">
        <f t="shared" si="8"/>
        <v>-1.9640463285167359E-2</v>
      </c>
    </row>
    <row r="262" spans="1:12" x14ac:dyDescent="0.25">
      <c r="A262" s="96">
        <v>882</v>
      </c>
      <c r="B262" s="96">
        <v>102618</v>
      </c>
      <c r="C262" s="96" t="s">
        <v>723</v>
      </c>
      <c r="D262" t="s">
        <v>497</v>
      </c>
      <c r="E262">
        <v>54</v>
      </c>
      <c r="F262" s="3">
        <v>27.415779412399999</v>
      </c>
      <c r="G262" s="3">
        <v>27.415779412399999</v>
      </c>
      <c r="H262" s="3">
        <v>27.415779412399999</v>
      </c>
      <c r="I262" s="3">
        <v>27.415779412399999</v>
      </c>
      <c r="J262" s="3">
        <v>27.415779412399999</v>
      </c>
      <c r="K262" s="46">
        <f t="shared" si="7"/>
        <v>0</v>
      </c>
      <c r="L262" s="47">
        <f t="shared" si="8"/>
        <v>0</v>
      </c>
    </row>
    <row r="263" spans="1:12" x14ac:dyDescent="0.25">
      <c r="A263" s="96">
        <v>883</v>
      </c>
      <c r="B263" s="96">
        <v>102623</v>
      </c>
      <c r="C263" s="96" t="s">
        <v>724</v>
      </c>
      <c r="D263" t="s">
        <v>497</v>
      </c>
      <c r="E263">
        <v>88</v>
      </c>
      <c r="F263" s="3">
        <v>165.99448045170001</v>
      </c>
      <c r="G263" s="3">
        <v>165.90707111749899</v>
      </c>
      <c r="H263" s="3">
        <v>165.80278924699999</v>
      </c>
      <c r="I263" s="3">
        <v>165.66202399420001</v>
      </c>
      <c r="J263" s="3">
        <v>161.17469038049899</v>
      </c>
      <c r="K263" s="24">
        <f t="shared" si="7"/>
        <v>-4.8197900712010266</v>
      </c>
      <c r="L263" s="18">
        <f t="shared" si="8"/>
        <v>-2.9035845397301977E-2</v>
      </c>
    </row>
    <row r="264" spans="1:12" x14ac:dyDescent="0.25">
      <c r="A264" s="96">
        <v>884</v>
      </c>
      <c r="B264" s="96">
        <v>102624</v>
      </c>
      <c r="C264" s="96" t="s">
        <v>725</v>
      </c>
      <c r="D264" t="s">
        <v>497</v>
      </c>
      <c r="E264">
        <v>54</v>
      </c>
      <c r="F264" s="3">
        <v>62.005855140500003</v>
      </c>
      <c r="G264" s="3">
        <v>62.005855140500003</v>
      </c>
      <c r="H264" s="3">
        <v>62.005855140500003</v>
      </c>
      <c r="I264" s="3">
        <v>62.005855140500003</v>
      </c>
      <c r="J264" s="3">
        <v>60.817177021699997</v>
      </c>
      <c r="K264" s="24">
        <f t="shared" si="7"/>
        <v>-1.1886781188000057</v>
      </c>
      <c r="L264" s="18">
        <f t="shared" si="8"/>
        <v>-1.9170417311503277E-2</v>
      </c>
    </row>
    <row r="265" spans="1:12" x14ac:dyDescent="0.25">
      <c r="A265" s="96">
        <v>885</v>
      </c>
      <c r="B265" s="96">
        <v>102625</v>
      </c>
      <c r="C265" s="96" t="s">
        <v>726</v>
      </c>
      <c r="D265" t="s">
        <v>497</v>
      </c>
      <c r="E265">
        <v>57</v>
      </c>
      <c r="F265" s="3">
        <v>2.3445643639</v>
      </c>
      <c r="G265" s="3">
        <v>2.3445643639</v>
      </c>
      <c r="H265" s="3">
        <v>2.3445643639</v>
      </c>
      <c r="I265" s="3">
        <v>2.331560718</v>
      </c>
      <c r="J265" s="3">
        <v>2.331560718</v>
      </c>
      <c r="K265" s="24">
        <f t="shared" si="7"/>
        <v>-1.3003645900000027E-2</v>
      </c>
      <c r="L265" s="18">
        <f t="shared" si="8"/>
        <v>-5.5462951242547572E-3</v>
      </c>
    </row>
    <row r="266" spans="1:12" x14ac:dyDescent="0.25">
      <c r="A266" s="96">
        <v>886</v>
      </c>
      <c r="B266" s="96">
        <v>102626</v>
      </c>
      <c r="C266" s="96" t="s">
        <v>727</v>
      </c>
      <c r="D266" t="s">
        <v>497</v>
      </c>
      <c r="E266">
        <v>68</v>
      </c>
      <c r="F266" s="3">
        <v>428.85160480119998</v>
      </c>
      <c r="G266" s="3">
        <v>423.72635011220001</v>
      </c>
      <c r="H266" s="3">
        <v>420.04962485030001</v>
      </c>
      <c r="I266" s="3">
        <v>411.19810436</v>
      </c>
      <c r="J266" s="3">
        <v>409.71675494760001</v>
      </c>
      <c r="K266" s="24">
        <f t="shared" si="7"/>
        <v>-19.134849853599974</v>
      </c>
      <c r="L266" s="18">
        <f t="shared" si="8"/>
        <v>-4.4618813686077251E-2</v>
      </c>
    </row>
    <row r="267" spans="1:12" x14ac:dyDescent="0.25">
      <c r="A267" s="96">
        <v>888</v>
      </c>
      <c r="B267" s="96">
        <v>102627</v>
      </c>
      <c r="C267" s="96" t="s">
        <v>728</v>
      </c>
      <c r="D267" t="s">
        <v>497</v>
      </c>
      <c r="E267">
        <v>88</v>
      </c>
      <c r="F267" s="3">
        <v>89.608539115299905</v>
      </c>
      <c r="G267" s="3">
        <v>89.529564179199994</v>
      </c>
      <c r="H267" s="3">
        <v>89.491101945799997</v>
      </c>
      <c r="I267" s="3">
        <v>89.068813156899907</v>
      </c>
      <c r="J267" s="3">
        <v>88.912871849399906</v>
      </c>
      <c r="K267" s="24">
        <f t="shared" si="7"/>
        <v>-0.69566726589999917</v>
      </c>
      <c r="L267" s="18">
        <f t="shared" si="8"/>
        <v>-7.7634037198718248E-3</v>
      </c>
    </row>
    <row r="268" spans="1:12" x14ac:dyDescent="0.25">
      <c r="A268" s="96">
        <v>889</v>
      </c>
      <c r="B268" s="96">
        <v>102628</v>
      </c>
      <c r="C268" s="96" t="s">
        <v>729</v>
      </c>
      <c r="D268" t="s">
        <v>497</v>
      </c>
      <c r="E268">
        <v>54</v>
      </c>
      <c r="F268" s="3">
        <v>32.141062115199901</v>
      </c>
      <c r="G268" s="3">
        <v>32.141062115199901</v>
      </c>
      <c r="H268" s="3">
        <v>32.141062115199901</v>
      </c>
      <c r="I268" s="3">
        <v>30.300112566700001</v>
      </c>
      <c r="J268" s="3">
        <v>30.242308036499999</v>
      </c>
      <c r="K268" s="24">
        <f t="shared" si="7"/>
        <v>-1.898754078699902</v>
      </c>
      <c r="L268" s="18">
        <f t="shared" si="8"/>
        <v>-5.907564821269419E-2</v>
      </c>
    </row>
    <row r="269" spans="1:12" x14ac:dyDescent="0.25">
      <c r="A269" s="96">
        <v>890</v>
      </c>
      <c r="B269" s="96">
        <v>102629</v>
      </c>
      <c r="C269" s="96" t="s">
        <v>730</v>
      </c>
      <c r="D269" t="s">
        <v>497</v>
      </c>
      <c r="E269">
        <v>68</v>
      </c>
      <c r="F269" s="3">
        <v>433.48442086999898</v>
      </c>
      <c r="G269" s="3">
        <v>410.32113879719901</v>
      </c>
      <c r="H269" s="3">
        <v>402.65444419509902</v>
      </c>
      <c r="I269" s="3">
        <v>392.03733688189902</v>
      </c>
      <c r="J269" s="3">
        <v>376.36992492919899</v>
      </c>
      <c r="K269" s="24">
        <f t="shared" si="7"/>
        <v>-57.114495940799998</v>
      </c>
      <c r="L269" s="18">
        <f t="shared" si="8"/>
        <v>-0.13175674416665717</v>
      </c>
    </row>
    <row r="270" spans="1:12" x14ac:dyDescent="0.25">
      <c r="A270" s="96">
        <v>891</v>
      </c>
      <c r="B270" s="96">
        <v>102630</v>
      </c>
      <c r="C270" s="96" t="s">
        <v>731</v>
      </c>
      <c r="D270" t="s">
        <v>497</v>
      </c>
      <c r="E270">
        <v>54</v>
      </c>
      <c r="F270" s="3">
        <v>15.012064131300001</v>
      </c>
      <c r="G270" s="3">
        <v>14.551979850199899</v>
      </c>
      <c r="H270" s="3">
        <v>14.450211311699899</v>
      </c>
      <c r="I270" s="3">
        <v>14.450211311699899</v>
      </c>
      <c r="J270" s="3">
        <v>14.450211311699899</v>
      </c>
      <c r="K270" s="24">
        <f t="shared" si="7"/>
        <v>-0.56185281960010158</v>
      </c>
      <c r="L270" s="18">
        <f t="shared" si="8"/>
        <v>-3.742675322233964E-2</v>
      </c>
    </row>
    <row r="271" spans="1:12" x14ac:dyDescent="0.25">
      <c r="A271" s="96">
        <v>892</v>
      </c>
      <c r="B271" s="96">
        <v>102656</v>
      </c>
      <c r="C271" s="96" t="s">
        <v>732</v>
      </c>
      <c r="D271" t="s">
        <v>497</v>
      </c>
      <c r="E271">
        <v>57</v>
      </c>
      <c r="F271" s="3">
        <v>33.675417252699901</v>
      </c>
      <c r="G271" s="3">
        <v>29.084472442299901</v>
      </c>
      <c r="H271" s="3">
        <v>27.425154053399901</v>
      </c>
      <c r="I271" s="3">
        <v>26.1876499516999</v>
      </c>
      <c r="J271" s="3">
        <v>26.1876499516999</v>
      </c>
      <c r="K271" s="24">
        <f t="shared" si="7"/>
        <v>-7.4877673010000017</v>
      </c>
      <c r="L271" s="18">
        <f t="shared" si="8"/>
        <v>-0.22235113658167593</v>
      </c>
    </row>
    <row r="272" spans="1:12" x14ac:dyDescent="0.25">
      <c r="A272" s="96">
        <v>894</v>
      </c>
      <c r="B272" s="96">
        <v>102632</v>
      </c>
      <c r="C272" s="96" t="s">
        <v>733</v>
      </c>
      <c r="D272" t="s">
        <v>497</v>
      </c>
      <c r="E272">
        <v>67</v>
      </c>
      <c r="F272" s="3">
        <v>232.52509224829899</v>
      </c>
      <c r="G272" s="3">
        <v>222.091449418499</v>
      </c>
      <c r="H272" s="3">
        <v>219.461586371099</v>
      </c>
      <c r="I272" s="3">
        <v>218.42061115879901</v>
      </c>
      <c r="J272" s="3">
        <v>217.68731948979899</v>
      </c>
      <c r="K272" s="24">
        <f t="shared" si="7"/>
        <v>-14.837772758499995</v>
      </c>
      <c r="L272" s="18">
        <f t="shared" si="8"/>
        <v>-6.3811490687016553E-2</v>
      </c>
    </row>
    <row r="273" spans="1:12" x14ac:dyDescent="0.25">
      <c r="A273" s="96">
        <v>895</v>
      </c>
      <c r="B273" s="96">
        <v>102633</v>
      </c>
      <c r="C273" s="96" t="s">
        <v>734</v>
      </c>
      <c r="D273" t="s">
        <v>497</v>
      </c>
      <c r="E273">
        <v>68</v>
      </c>
      <c r="F273" s="3">
        <v>69.545764839399993</v>
      </c>
      <c r="G273" s="3">
        <v>68.840040008399896</v>
      </c>
      <c r="H273" s="3">
        <v>68.822519279899893</v>
      </c>
      <c r="I273" s="3">
        <v>66.370083556199901</v>
      </c>
      <c r="J273" s="3">
        <v>66.025845806199897</v>
      </c>
      <c r="K273" s="24">
        <f t="shared" si="7"/>
        <v>-3.5199190332000967</v>
      </c>
      <c r="L273" s="18">
        <f t="shared" si="8"/>
        <v>-5.0612989034322119E-2</v>
      </c>
    </row>
    <row r="274" spans="1:12" x14ac:dyDescent="0.25">
      <c r="A274" s="96">
        <v>896</v>
      </c>
      <c r="B274" s="96">
        <v>102634</v>
      </c>
      <c r="C274" s="96" t="s">
        <v>735</v>
      </c>
      <c r="D274" t="s">
        <v>497</v>
      </c>
      <c r="E274">
        <v>8</v>
      </c>
      <c r="F274" s="3">
        <v>177.322438577399</v>
      </c>
      <c r="G274" s="3">
        <v>175.891101319499</v>
      </c>
      <c r="H274" s="3">
        <v>174.90931842889901</v>
      </c>
      <c r="I274" s="3">
        <v>174.08891280799901</v>
      </c>
      <c r="J274" s="3">
        <v>174.08891280799901</v>
      </c>
      <c r="K274" s="24">
        <f t="shared" si="7"/>
        <v>-3.2335257693999893</v>
      </c>
      <c r="L274" s="18">
        <f t="shared" si="8"/>
        <v>-1.8235288186546093E-2</v>
      </c>
    </row>
    <row r="275" spans="1:12" x14ac:dyDescent="0.25">
      <c r="A275" s="96">
        <v>897</v>
      </c>
      <c r="B275" s="96">
        <v>102635</v>
      </c>
      <c r="C275" s="96" t="s">
        <v>736</v>
      </c>
      <c r="D275" t="s">
        <v>497</v>
      </c>
      <c r="E275">
        <v>54</v>
      </c>
      <c r="F275" s="3">
        <v>0.333559484499999</v>
      </c>
      <c r="G275" s="3">
        <v>0.333559484499999</v>
      </c>
      <c r="H275" s="3">
        <v>0.333559484499999</v>
      </c>
      <c r="I275" s="3">
        <v>0.333559484499999</v>
      </c>
      <c r="J275" s="3">
        <v>0.333559484499999</v>
      </c>
      <c r="K275" s="46">
        <f t="shared" si="7"/>
        <v>0</v>
      </c>
      <c r="L275" s="47">
        <f t="shared" si="8"/>
        <v>0</v>
      </c>
    </row>
    <row r="276" spans="1:12" x14ac:dyDescent="0.25">
      <c r="A276" s="96">
        <v>898</v>
      </c>
      <c r="B276" s="96">
        <v>102717</v>
      </c>
      <c r="C276" s="96" t="s">
        <v>737</v>
      </c>
      <c r="D276" t="s">
        <v>497</v>
      </c>
      <c r="E276">
        <v>54</v>
      </c>
      <c r="F276" s="3">
        <v>6.1742895457999998</v>
      </c>
      <c r="G276" s="3">
        <v>6.1742895457999998</v>
      </c>
      <c r="H276" s="3">
        <v>4.6625134883000001</v>
      </c>
      <c r="I276" s="3">
        <v>4.6625134883000001</v>
      </c>
      <c r="J276" s="3">
        <v>4.6625134883000001</v>
      </c>
      <c r="K276" s="24">
        <f t="shared" si="7"/>
        <v>-1.5117760574999997</v>
      </c>
      <c r="L276" s="18">
        <f t="shared" si="8"/>
        <v>-0.24485020443013894</v>
      </c>
    </row>
    <row r="277" spans="1:12" x14ac:dyDescent="0.25">
      <c r="A277" s="96">
        <v>899</v>
      </c>
      <c r="B277" s="96">
        <v>102636</v>
      </c>
      <c r="C277" s="96" t="s">
        <v>738</v>
      </c>
      <c r="D277" t="s">
        <v>497</v>
      </c>
      <c r="E277">
        <v>55</v>
      </c>
      <c r="F277" s="3">
        <v>16.9069086222</v>
      </c>
      <c r="G277" s="3">
        <v>16.316347861299999</v>
      </c>
      <c r="H277" s="3">
        <v>15.9755975830999</v>
      </c>
      <c r="I277" s="3">
        <v>15.8678329658</v>
      </c>
      <c r="J277" s="3">
        <v>15.8678329658</v>
      </c>
      <c r="K277" s="24">
        <f t="shared" si="7"/>
        <v>-1.0390756563999997</v>
      </c>
      <c r="L277" s="18">
        <f t="shared" si="8"/>
        <v>-6.145864271340639E-2</v>
      </c>
    </row>
    <row r="278" spans="1:12" x14ac:dyDescent="0.25">
      <c r="A278" s="96">
        <v>900</v>
      </c>
      <c r="B278" s="96">
        <v>102637</v>
      </c>
      <c r="C278" s="96" t="s">
        <v>739</v>
      </c>
      <c r="D278" t="s">
        <v>497</v>
      </c>
      <c r="E278">
        <v>55</v>
      </c>
      <c r="F278" s="3">
        <v>2.7990732200999999</v>
      </c>
      <c r="G278" s="3">
        <v>2.7905823299999999</v>
      </c>
      <c r="H278" s="3">
        <v>2.7905823299999999</v>
      </c>
      <c r="I278" s="3">
        <v>2.7905823299999999</v>
      </c>
      <c r="J278" s="3">
        <v>2.7905823299999999</v>
      </c>
      <c r="K278" s="24">
        <f t="shared" si="7"/>
        <v>-8.490890100000037E-3</v>
      </c>
      <c r="L278" s="18">
        <f t="shared" si="8"/>
        <v>-3.0334648050745492E-3</v>
      </c>
    </row>
    <row r="279" spans="1:12" x14ac:dyDescent="0.25">
      <c r="A279" s="96">
        <v>901</v>
      </c>
      <c r="B279" s="96">
        <v>102638</v>
      </c>
      <c r="C279" s="96" t="s">
        <v>740</v>
      </c>
      <c r="D279" t="s">
        <v>497</v>
      </c>
      <c r="E279">
        <v>88</v>
      </c>
      <c r="F279" s="3">
        <v>135.69964512269999</v>
      </c>
      <c r="G279" s="3">
        <v>135.64924810599999</v>
      </c>
      <c r="H279" s="3">
        <v>134.82261764419999</v>
      </c>
      <c r="I279" s="3">
        <v>134.76659183679999</v>
      </c>
      <c r="J279" s="3">
        <v>134.75444199679899</v>
      </c>
      <c r="K279" s="24">
        <f t="shared" si="7"/>
        <v>-0.94520312590100275</v>
      </c>
      <c r="L279" s="18">
        <f t="shared" si="8"/>
        <v>-6.9654060262747735E-3</v>
      </c>
    </row>
    <row r="280" spans="1:12" x14ac:dyDescent="0.25">
      <c r="A280" s="96">
        <v>902</v>
      </c>
      <c r="B280" s="96">
        <v>102639</v>
      </c>
      <c r="C280" s="96" t="s">
        <v>741</v>
      </c>
      <c r="D280" t="s">
        <v>553</v>
      </c>
      <c r="E280">
        <v>88</v>
      </c>
      <c r="F280" s="3">
        <v>29.266738348299899</v>
      </c>
      <c r="G280" s="3">
        <v>29.266738348299899</v>
      </c>
      <c r="H280" s="3">
        <v>26.253043427799899</v>
      </c>
      <c r="I280" s="3">
        <v>26.253043427799899</v>
      </c>
      <c r="J280" s="3">
        <v>26.253022177399998</v>
      </c>
      <c r="K280" s="24">
        <f t="shared" ref="K280:K343" si="9">MIN(F280:J280)-MAX(F280:J280)</f>
        <v>-3.013716170899901</v>
      </c>
      <c r="L280" s="18">
        <f t="shared" ref="L280:L343" si="10">K280/F280</f>
        <v>-0.10297410442646635</v>
      </c>
    </row>
    <row r="281" spans="1:12" x14ac:dyDescent="0.25">
      <c r="A281" s="96">
        <v>903</v>
      </c>
      <c r="B281" s="96">
        <v>102821</v>
      </c>
      <c r="C281" s="96" t="s">
        <v>742</v>
      </c>
      <c r="D281" t="s">
        <v>497</v>
      </c>
      <c r="E281">
        <v>54</v>
      </c>
      <c r="F281" s="3">
        <v>2.0211212515999999</v>
      </c>
      <c r="G281" s="3">
        <v>2.0211212515999999</v>
      </c>
      <c r="H281" s="3">
        <v>2.0211212515999999</v>
      </c>
      <c r="I281" s="3">
        <v>2.0211212515999999</v>
      </c>
      <c r="J281" s="3">
        <v>2.0211212515999999</v>
      </c>
      <c r="K281" s="46">
        <f t="shared" si="9"/>
        <v>0</v>
      </c>
      <c r="L281" s="47">
        <f t="shared" si="10"/>
        <v>0</v>
      </c>
    </row>
    <row r="282" spans="1:12" x14ac:dyDescent="0.25">
      <c r="A282" s="96">
        <v>904</v>
      </c>
      <c r="B282" s="96">
        <v>102640</v>
      </c>
      <c r="C282" s="96" t="s">
        <v>743</v>
      </c>
      <c r="D282" t="s">
        <v>497</v>
      </c>
      <c r="E282">
        <v>55</v>
      </c>
      <c r="F282" s="3">
        <v>95.424035925300004</v>
      </c>
      <c r="G282" s="3">
        <v>95.303481473999994</v>
      </c>
      <c r="H282" s="3">
        <v>95.303481473999994</v>
      </c>
      <c r="I282" s="3">
        <v>93.864960604199993</v>
      </c>
      <c r="J282" s="3">
        <v>87.756701479899903</v>
      </c>
      <c r="K282" s="24">
        <f t="shared" si="9"/>
        <v>-7.6673344454001011</v>
      </c>
      <c r="L282" s="18">
        <f t="shared" si="10"/>
        <v>-8.0350137898194285E-2</v>
      </c>
    </row>
    <row r="283" spans="1:12" x14ac:dyDescent="0.25">
      <c r="A283" s="96">
        <v>905</v>
      </c>
      <c r="B283" s="96">
        <v>102641</v>
      </c>
      <c r="C283" s="96" t="s">
        <v>744</v>
      </c>
      <c r="D283" t="s">
        <v>497</v>
      </c>
      <c r="E283">
        <v>88</v>
      </c>
      <c r="F283" s="3">
        <v>120.77824345800001</v>
      </c>
      <c r="G283" s="3">
        <v>120.77824345800001</v>
      </c>
      <c r="H283" s="3">
        <v>120.41976221429999</v>
      </c>
      <c r="I283" s="3">
        <v>110.679079659</v>
      </c>
      <c r="J283" s="3">
        <v>110.660485741399</v>
      </c>
      <c r="K283" s="24">
        <f t="shared" si="9"/>
        <v>-10.117757716601005</v>
      </c>
      <c r="L283" s="18">
        <f t="shared" si="10"/>
        <v>-8.3771360030744299E-2</v>
      </c>
    </row>
    <row r="284" spans="1:12" x14ac:dyDescent="0.25">
      <c r="A284" s="96">
        <v>908</v>
      </c>
      <c r="B284" s="96">
        <v>102645</v>
      </c>
      <c r="C284" s="96" t="s">
        <v>745</v>
      </c>
      <c r="D284" t="s">
        <v>497</v>
      </c>
      <c r="E284">
        <v>57</v>
      </c>
      <c r="F284" s="3">
        <v>0.43614677199999902</v>
      </c>
      <c r="G284" s="3">
        <v>0.43614677199999902</v>
      </c>
      <c r="H284" s="3">
        <v>0.43614677199999902</v>
      </c>
      <c r="I284" s="3">
        <v>0.43614677199999902</v>
      </c>
      <c r="J284" s="3">
        <v>0.43614677199999902</v>
      </c>
      <c r="K284" s="46">
        <f t="shared" si="9"/>
        <v>0</v>
      </c>
      <c r="L284" s="47">
        <f t="shared" si="10"/>
        <v>0</v>
      </c>
    </row>
    <row r="285" spans="1:12" x14ac:dyDescent="0.25">
      <c r="A285" s="96">
        <v>909</v>
      </c>
      <c r="B285" s="96">
        <v>102646</v>
      </c>
      <c r="C285" s="96" t="s">
        <v>746</v>
      </c>
      <c r="D285" t="s">
        <v>497</v>
      </c>
      <c r="E285">
        <v>67</v>
      </c>
      <c r="F285" s="3">
        <v>86.723754442599997</v>
      </c>
      <c r="G285" s="3">
        <v>86.723739434999999</v>
      </c>
      <c r="H285" s="3">
        <v>86.666909756999999</v>
      </c>
      <c r="I285" s="3">
        <v>86.666909756999999</v>
      </c>
      <c r="J285" s="3">
        <v>86.506033110499999</v>
      </c>
      <c r="K285" s="24">
        <f t="shared" si="9"/>
        <v>-0.21772133209999822</v>
      </c>
      <c r="L285" s="18">
        <f t="shared" si="10"/>
        <v>-2.5105155271397043E-3</v>
      </c>
    </row>
    <row r="286" spans="1:12" x14ac:dyDescent="0.25">
      <c r="A286" s="96">
        <v>910</v>
      </c>
      <c r="B286" s="96">
        <v>102647</v>
      </c>
      <c r="C286" s="96" t="s">
        <v>747</v>
      </c>
      <c r="D286" t="s">
        <v>497</v>
      </c>
      <c r="E286">
        <v>55</v>
      </c>
      <c r="F286" s="3">
        <v>0.63777701759999905</v>
      </c>
      <c r="G286" s="3">
        <v>0.63777701759999905</v>
      </c>
      <c r="H286" s="3">
        <v>0.63777701759999905</v>
      </c>
      <c r="I286" s="3">
        <v>0.1723112698</v>
      </c>
      <c r="J286" s="3">
        <v>0.1723112698</v>
      </c>
      <c r="K286" s="24">
        <f t="shared" si="9"/>
        <v>-0.46546574779999905</v>
      </c>
      <c r="L286" s="18">
        <f t="shared" si="10"/>
        <v>-0.7298252131310411</v>
      </c>
    </row>
    <row r="287" spans="1:12" x14ac:dyDescent="0.25">
      <c r="A287" s="96">
        <v>911</v>
      </c>
      <c r="B287" s="96">
        <v>102648</v>
      </c>
      <c r="C287" s="96" t="s">
        <v>748</v>
      </c>
      <c r="D287" t="s">
        <v>497</v>
      </c>
      <c r="E287">
        <v>54</v>
      </c>
      <c r="F287" s="3">
        <v>118.15209941649999</v>
      </c>
      <c r="G287" s="3">
        <v>116.3024690582</v>
      </c>
      <c r="H287" s="3">
        <v>116.2734171362</v>
      </c>
      <c r="I287" s="3">
        <v>115.630931101</v>
      </c>
      <c r="J287" s="3">
        <v>107.529419858</v>
      </c>
      <c r="K287" s="24">
        <f t="shared" si="9"/>
        <v>-10.622679558499996</v>
      </c>
      <c r="L287" s="18">
        <f t="shared" si="10"/>
        <v>-8.9906820200069459E-2</v>
      </c>
    </row>
    <row r="288" spans="1:12" x14ac:dyDescent="0.25">
      <c r="A288" s="96">
        <v>912</v>
      </c>
      <c r="B288" s="96">
        <v>102649</v>
      </c>
      <c r="C288" s="96" t="s">
        <v>749</v>
      </c>
      <c r="D288" t="s">
        <v>497</v>
      </c>
      <c r="E288">
        <v>57</v>
      </c>
      <c r="F288" s="3">
        <v>55.667168176899899</v>
      </c>
      <c r="G288" s="3">
        <v>50.557051962299902</v>
      </c>
      <c r="H288" s="3">
        <v>50.531237721699902</v>
      </c>
      <c r="I288" s="3">
        <v>50.531237721699902</v>
      </c>
      <c r="J288" s="3">
        <v>50.495048966999903</v>
      </c>
      <c r="K288" s="24">
        <f t="shared" si="9"/>
        <v>-5.1721192098999964</v>
      </c>
      <c r="L288" s="18">
        <f t="shared" si="10"/>
        <v>-9.2911484080957091E-2</v>
      </c>
    </row>
    <row r="289" spans="1:12" x14ac:dyDescent="0.25">
      <c r="A289" s="96">
        <v>915</v>
      </c>
      <c r="B289" s="96">
        <v>102652</v>
      </c>
      <c r="C289" s="96" t="s">
        <v>750</v>
      </c>
      <c r="D289" t="s">
        <v>497</v>
      </c>
      <c r="E289">
        <v>54</v>
      </c>
      <c r="F289" s="3">
        <v>146.46896788749899</v>
      </c>
      <c r="G289" s="3">
        <v>145.80906199809999</v>
      </c>
      <c r="H289" s="3">
        <v>141.85596969779999</v>
      </c>
      <c r="I289" s="3">
        <v>141.25618235529899</v>
      </c>
      <c r="J289" s="3">
        <v>141.171850620599</v>
      </c>
      <c r="K289" s="24">
        <f t="shared" si="9"/>
        <v>-5.2971172668999884</v>
      </c>
      <c r="L289" s="18">
        <f t="shared" si="10"/>
        <v>-3.616545773005405E-2</v>
      </c>
    </row>
    <row r="290" spans="1:12" x14ac:dyDescent="0.25">
      <c r="A290" s="96">
        <v>916</v>
      </c>
      <c r="B290" s="96">
        <v>102653</v>
      </c>
      <c r="C290" s="96" t="s">
        <v>751</v>
      </c>
      <c r="D290" t="s">
        <v>497</v>
      </c>
      <c r="E290">
        <v>54</v>
      </c>
      <c r="F290" s="3">
        <v>1.1976162425000001</v>
      </c>
      <c r="G290" s="3">
        <v>1.1976162425000001</v>
      </c>
      <c r="H290" s="3">
        <v>1.1976162425000001</v>
      </c>
      <c r="I290" s="3">
        <v>1.1976162425000001</v>
      </c>
      <c r="J290" s="3">
        <v>1.1976162425000001</v>
      </c>
      <c r="K290" s="46">
        <f t="shared" si="9"/>
        <v>0</v>
      </c>
      <c r="L290" s="47">
        <f t="shared" si="10"/>
        <v>0</v>
      </c>
    </row>
    <row r="291" spans="1:12" x14ac:dyDescent="0.25">
      <c r="A291" s="96">
        <v>917</v>
      </c>
      <c r="B291" s="96">
        <v>102657</v>
      </c>
      <c r="C291" s="96" t="s">
        <v>752</v>
      </c>
      <c r="D291" t="s">
        <v>497</v>
      </c>
      <c r="E291">
        <v>88</v>
      </c>
      <c r="F291" s="3">
        <v>191.02569134589999</v>
      </c>
      <c r="G291" s="3">
        <v>190.1655901213</v>
      </c>
      <c r="H291" s="3">
        <v>189.05577067550001</v>
      </c>
      <c r="I291" s="3">
        <v>171.50892593559999</v>
      </c>
      <c r="J291" s="3">
        <v>170.8245217313</v>
      </c>
      <c r="K291" s="24">
        <f t="shared" si="9"/>
        <v>-20.201169614599991</v>
      </c>
      <c r="L291" s="18">
        <f t="shared" si="10"/>
        <v>-0.10575106140053539</v>
      </c>
    </row>
    <row r="292" spans="1:12" x14ac:dyDescent="0.25">
      <c r="A292" s="96">
        <v>918</v>
      </c>
      <c r="B292" s="96">
        <v>102658</v>
      </c>
      <c r="C292" s="96" t="s">
        <v>753</v>
      </c>
      <c r="D292" t="s">
        <v>497</v>
      </c>
      <c r="E292">
        <v>55</v>
      </c>
      <c r="F292" s="3">
        <v>282.6402392983</v>
      </c>
      <c r="G292" s="3">
        <v>282.15487239700002</v>
      </c>
      <c r="H292" s="3">
        <v>274.7601622299</v>
      </c>
      <c r="I292" s="3">
        <v>273.0355191287</v>
      </c>
      <c r="J292" s="3">
        <v>266.97925864270002</v>
      </c>
      <c r="K292" s="24">
        <f t="shared" si="9"/>
        <v>-15.660980655599985</v>
      </c>
      <c r="L292" s="18">
        <f t="shared" si="10"/>
        <v>-5.5409593108472086E-2</v>
      </c>
    </row>
    <row r="293" spans="1:12" x14ac:dyDescent="0.25">
      <c r="A293" s="96">
        <v>919</v>
      </c>
      <c r="B293" s="96">
        <v>102659</v>
      </c>
      <c r="C293" s="96" t="s">
        <v>754</v>
      </c>
      <c r="D293" t="s">
        <v>497</v>
      </c>
      <c r="E293">
        <v>67</v>
      </c>
      <c r="F293" s="3">
        <v>323.25665136479898</v>
      </c>
      <c r="G293" s="3">
        <v>317.58896006569898</v>
      </c>
      <c r="H293" s="3">
        <v>317.13766330219897</v>
      </c>
      <c r="I293" s="3">
        <v>316.97894678679899</v>
      </c>
      <c r="J293" s="3">
        <v>316.59189344949903</v>
      </c>
      <c r="K293" s="24">
        <f t="shared" si="9"/>
        <v>-6.6647579152999583</v>
      </c>
      <c r="L293" s="18">
        <f t="shared" si="10"/>
        <v>-2.0617543017788363E-2</v>
      </c>
    </row>
    <row r="294" spans="1:12" x14ac:dyDescent="0.25">
      <c r="A294" s="96">
        <v>920</v>
      </c>
      <c r="B294" s="96">
        <v>102660</v>
      </c>
      <c r="C294" s="96" t="s">
        <v>755</v>
      </c>
      <c r="D294" t="s">
        <v>497</v>
      </c>
      <c r="E294">
        <v>54</v>
      </c>
      <c r="F294" s="3">
        <v>9.5664420299999997E-2</v>
      </c>
      <c r="G294" s="3">
        <v>9.5664420299999997E-2</v>
      </c>
      <c r="H294" s="3">
        <v>9.5664420299999997E-2</v>
      </c>
      <c r="I294" s="3">
        <v>9.5664420299999997E-2</v>
      </c>
      <c r="J294" s="3">
        <v>9.5664420299999997E-2</v>
      </c>
      <c r="K294" s="46">
        <f t="shared" si="9"/>
        <v>0</v>
      </c>
      <c r="L294" s="47">
        <f t="shared" si="10"/>
        <v>0</v>
      </c>
    </row>
    <row r="295" spans="1:12" x14ac:dyDescent="0.25">
      <c r="A295" s="96">
        <v>921</v>
      </c>
      <c r="B295" s="96">
        <v>102661</v>
      </c>
      <c r="C295" s="96" t="s">
        <v>756</v>
      </c>
      <c r="D295" t="s">
        <v>497</v>
      </c>
      <c r="E295">
        <v>54</v>
      </c>
      <c r="F295" s="3">
        <v>2.5017986069</v>
      </c>
      <c r="G295" s="3">
        <v>2.5017986069</v>
      </c>
      <c r="H295" s="3">
        <v>2.5017986069</v>
      </c>
      <c r="I295" s="3">
        <v>2.5017986069</v>
      </c>
      <c r="J295" s="3">
        <v>2.5017986069</v>
      </c>
      <c r="K295" s="46">
        <f t="shared" si="9"/>
        <v>0</v>
      </c>
      <c r="L295" s="47">
        <f t="shared" si="10"/>
        <v>0</v>
      </c>
    </row>
    <row r="296" spans="1:12" x14ac:dyDescent="0.25">
      <c r="A296" s="96">
        <v>923</v>
      </c>
      <c r="B296" s="96">
        <v>102663</v>
      </c>
      <c r="C296" s="96" t="s">
        <v>757</v>
      </c>
      <c r="D296" t="s">
        <v>497</v>
      </c>
      <c r="E296">
        <v>54</v>
      </c>
      <c r="F296" s="3">
        <v>4.6549510199999998E-2</v>
      </c>
      <c r="G296" s="3">
        <v>4.6549510199999998E-2</v>
      </c>
      <c r="H296" s="3">
        <v>4.6549510199999998E-2</v>
      </c>
      <c r="I296" s="3">
        <v>4.6549510199999998E-2</v>
      </c>
      <c r="J296" s="3">
        <v>4.6549510199999998E-2</v>
      </c>
      <c r="K296" s="46">
        <f t="shared" si="9"/>
        <v>0</v>
      </c>
      <c r="L296" s="47">
        <f t="shared" si="10"/>
        <v>0</v>
      </c>
    </row>
    <row r="297" spans="1:12" x14ac:dyDescent="0.25">
      <c r="A297" s="96">
        <v>924</v>
      </c>
      <c r="B297" s="96">
        <v>102664</v>
      </c>
      <c r="C297" s="96" t="s">
        <v>758</v>
      </c>
      <c r="D297" t="s">
        <v>497</v>
      </c>
      <c r="E297">
        <v>57</v>
      </c>
      <c r="F297" s="3">
        <v>28.6695457126999</v>
      </c>
      <c r="G297" s="3">
        <v>28.6695457126999</v>
      </c>
      <c r="H297" s="3">
        <v>28.492823129599898</v>
      </c>
      <c r="I297" s="3">
        <v>27.700610875599999</v>
      </c>
      <c r="J297" s="3">
        <v>23.523811375600001</v>
      </c>
      <c r="K297" s="24">
        <f t="shared" si="9"/>
        <v>-5.1457343370998991</v>
      </c>
      <c r="L297" s="18">
        <f t="shared" si="10"/>
        <v>-0.17948433465482036</v>
      </c>
    </row>
    <row r="298" spans="1:12" x14ac:dyDescent="0.25">
      <c r="A298" s="96">
        <v>926</v>
      </c>
      <c r="B298" s="96">
        <v>102667</v>
      </c>
      <c r="C298" s="96" t="s">
        <v>759</v>
      </c>
      <c r="D298" t="s">
        <v>497</v>
      </c>
      <c r="E298">
        <v>57</v>
      </c>
      <c r="F298" s="3">
        <v>27.5567684879999</v>
      </c>
      <c r="G298" s="3">
        <v>27.5567684879999</v>
      </c>
      <c r="H298" s="3">
        <v>18.473839074999901</v>
      </c>
      <c r="I298" s="3">
        <v>17.517897116699999</v>
      </c>
      <c r="J298" s="3">
        <v>17.464698733700001</v>
      </c>
      <c r="K298" s="24">
        <f t="shared" si="9"/>
        <v>-10.092069754299899</v>
      </c>
      <c r="L298" s="18">
        <f t="shared" si="10"/>
        <v>-0.36622834635689144</v>
      </c>
    </row>
    <row r="299" spans="1:12" x14ac:dyDescent="0.25">
      <c r="A299" s="96">
        <v>927</v>
      </c>
      <c r="B299" s="96">
        <v>102668</v>
      </c>
      <c r="C299" s="96" t="s">
        <v>760</v>
      </c>
      <c r="D299" t="s">
        <v>497</v>
      </c>
      <c r="E299">
        <v>68</v>
      </c>
      <c r="F299" s="3">
        <v>44.523170173299903</v>
      </c>
      <c r="G299" s="3">
        <v>44.198015663900001</v>
      </c>
      <c r="H299" s="3">
        <v>42.970114903499997</v>
      </c>
      <c r="I299" s="3">
        <v>41.4372380557</v>
      </c>
      <c r="J299" s="3">
        <v>41.133444480400001</v>
      </c>
      <c r="K299" s="24">
        <f t="shared" si="9"/>
        <v>-3.3897256928999013</v>
      </c>
      <c r="L299" s="18">
        <f t="shared" si="10"/>
        <v>-7.6133969789345446E-2</v>
      </c>
    </row>
    <row r="300" spans="1:12" x14ac:dyDescent="0.25">
      <c r="A300" s="96">
        <v>928</v>
      </c>
      <c r="B300" s="96">
        <v>102669</v>
      </c>
      <c r="C300" s="96" t="s">
        <v>761</v>
      </c>
      <c r="D300" t="s">
        <v>497</v>
      </c>
      <c r="E300">
        <v>54</v>
      </c>
      <c r="F300" s="3">
        <v>2.6152697994</v>
      </c>
      <c r="G300" s="3">
        <v>2.6152697994</v>
      </c>
      <c r="H300" s="3">
        <v>2.6152697994</v>
      </c>
      <c r="I300" s="3">
        <v>2.6152697994</v>
      </c>
      <c r="J300" s="3">
        <v>2.6152697994</v>
      </c>
      <c r="K300" s="46">
        <f t="shared" si="9"/>
        <v>0</v>
      </c>
      <c r="L300" s="47">
        <f t="shared" si="10"/>
        <v>0</v>
      </c>
    </row>
    <row r="301" spans="1:12" x14ac:dyDescent="0.25">
      <c r="A301" s="96">
        <v>929</v>
      </c>
      <c r="B301" s="96">
        <v>102670</v>
      </c>
      <c r="C301" s="96" t="s">
        <v>762</v>
      </c>
      <c r="D301" t="s">
        <v>497</v>
      </c>
      <c r="E301">
        <v>67</v>
      </c>
      <c r="F301" s="3">
        <v>31.413390379899901</v>
      </c>
      <c r="G301" s="3">
        <v>30.513168628199999</v>
      </c>
      <c r="H301" s="3">
        <v>30.513168628199999</v>
      </c>
      <c r="I301" s="3">
        <v>30.513168628199999</v>
      </c>
      <c r="J301" s="3">
        <v>30.451852016699998</v>
      </c>
      <c r="K301" s="24">
        <f t="shared" si="9"/>
        <v>-0.96153836319990305</v>
      </c>
      <c r="L301" s="18">
        <f t="shared" si="10"/>
        <v>-3.060918772445367E-2</v>
      </c>
    </row>
    <row r="302" spans="1:12" x14ac:dyDescent="0.25">
      <c r="A302" s="96">
        <v>930</v>
      </c>
      <c r="B302" s="96">
        <v>102671</v>
      </c>
      <c r="C302" s="96" t="s">
        <v>763</v>
      </c>
      <c r="D302" t="s">
        <v>497</v>
      </c>
      <c r="E302">
        <v>57</v>
      </c>
      <c r="F302" s="3">
        <v>43.2042282038</v>
      </c>
      <c r="G302" s="3">
        <v>43.041388168799998</v>
      </c>
      <c r="H302" s="3">
        <v>40.7853879281</v>
      </c>
      <c r="I302" s="3">
        <v>39.185724340699998</v>
      </c>
      <c r="J302" s="3">
        <v>38.512499149500002</v>
      </c>
      <c r="K302" s="24">
        <f t="shared" si="9"/>
        <v>-4.6917290542999979</v>
      </c>
      <c r="L302" s="18">
        <f t="shared" si="10"/>
        <v>-0.10859421055199732</v>
      </c>
    </row>
    <row r="303" spans="1:12" x14ac:dyDescent="0.25">
      <c r="A303" s="96">
        <v>931</v>
      </c>
      <c r="B303" s="96">
        <v>102672</v>
      </c>
      <c r="C303" s="96" t="s">
        <v>764</v>
      </c>
      <c r="D303" t="s">
        <v>497</v>
      </c>
      <c r="E303">
        <v>55</v>
      </c>
      <c r="F303" s="3">
        <v>13.1480461874</v>
      </c>
      <c r="G303" s="3">
        <v>13.1480461874</v>
      </c>
      <c r="H303" s="3">
        <v>13.1480461874</v>
      </c>
      <c r="I303" s="3">
        <v>12.827188439</v>
      </c>
      <c r="J303" s="3">
        <v>12.192186252799999</v>
      </c>
      <c r="K303" s="24">
        <f t="shared" si="9"/>
        <v>-0.95585993460000118</v>
      </c>
      <c r="L303" s="18">
        <f t="shared" si="10"/>
        <v>-7.2699770062872024E-2</v>
      </c>
    </row>
    <row r="304" spans="1:12" x14ac:dyDescent="0.25">
      <c r="A304" s="96">
        <v>933</v>
      </c>
      <c r="B304" s="96">
        <v>102674</v>
      </c>
      <c r="C304" s="96" t="s">
        <v>765</v>
      </c>
      <c r="D304" t="s">
        <v>553</v>
      </c>
      <c r="E304">
        <v>70</v>
      </c>
      <c r="F304" s="3">
        <v>3.643527374</v>
      </c>
      <c r="G304" s="3">
        <v>3.643527374</v>
      </c>
      <c r="H304" s="3">
        <v>3.643527374</v>
      </c>
      <c r="I304" s="3">
        <v>3.643527374</v>
      </c>
      <c r="J304" s="3">
        <v>3.6202985096</v>
      </c>
      <c r="K304" s="24">
        <f t="shared" si="9"/>
        <v>-2.3228864400000049E-2</v>
      </c>
      <c r="L304" s="18">
        <f t="shared" si="10"/>
        <v>-6.3753780377114435E-3</v>
      </c>
    </row>
    <row r="305" spans="1:12" x14ac:dyDescent="0.25">
      <c r="A305" s="96">
        <v>933</v>
      </c>
      <c r="B305" s="96">
        <v>102674</v>
      </c>
      <c r="C305" s="96" t="s">
        <v>765</v>
      </c>
      <c r="D305" t="s">
        <v>553</v>
      </c>
      <c r="E305">
        <v>88</v>
      </c>
      <c r="F305" s="3">
        <v>51.270842303199998</v>
      </c>
      <c r="G305" s="3">
        <v>48.352937342600001</v>
      </c>
      <c r="H305" s="3">
        <v>48.317268409100002</v>
      </c>
      <c r="I305" s="3">
        <v>48.250035605999997</v>
      </c>
      <c r="J305" s="3">
        <v>47.4208366262</v>
      </c>
      <c r="K305" s="24">
        <f t="shared" si="9"/>
        <v>-3.8500056769999986</v>
      </c>
      <c r="L305" s="18">
        <f t="shared" si="10"/>
        <v>-7.5091523837900867E-2</v>
      </c>
    </row>
    <row r="306" spans="1:12" x14ac:dyDescent="0.25">
      <c r="A306" s="96">
        <v>934</v>
      </c>
      <c r="B306" s="96">
        <v>102675</v>
      </c>
      <c r="C306" s="96" t="s">
        <v>766</v>
      </c>
      <c r="D306" t="s">
        <v>497</v>
      </c>
      <c r="E306">
        <v>88</v>
      </c>
      <c r="F306" s="3">
        <v>44.769965841100003</v>
      </c>
      <c r="G306" s="3">
        <v>44.430944116399999</v>
      </c>
      <c r="H306" s="3">
        <v>44.430944116399999</v>
      </c>
      <c r="I306" s="3">
        <v>44.430944116399999</v>
      </c>
      <c r="J306" s="3">
        <v>44.430944116399999</v>
      </c>
      <c r="K306" s="24">
        <f t="shared" si="9"/>
        <v>-0.3390217247000038</v>
      </c>
      <c r="L306" s="18">
        <f t="shared" si="10"/>
        <v>-7.5725258737806087E-3</v>
      </c>
    </row>
    <row r="307" spans="1:12" x14ac:dyDescent="0.25">
      <c r="A307" s="96">
        <v>935</v>
      </c>
      <c r="B307" s="96">
        <v>102676</v>
      </c>
      <c r="C307" s="96" t="s">
        <v>767</v>
      </c>
      <c r="D307" t="s">
        <v>497</v>
      </c>
      <c r="E307">
        <v>55</v>
      </c>
      <c r="F307" s="3">
        <v>0.76274523080000001</v>
      </c>
      <c r="G307" s="3">
        <v>0.76274523080000001</v>
      </c>
      <c r="H307" s="3">
        <v>0.76274523080000001</v>
      </c>
      <c r="I307" s="3">
        <v>0.76274523080000001</v>
      </c>
      <c r="J307" s="3">
        <v>0.76274523080000001</v>
      </c>
      <c r="K307" s="46">
        <f t="shared" si="9"/>
        <v>0</v>
      </c>
      <c r="L307" s="47">
        <f t="shared" si="10"/>
        <v>0</v>
      </c>
    </row>
    <row r="308" spans="1:12" x14ac:dyDescent="0.25">
      <c r="A308" s="96">
        <v>936</v>
      </c>
      <c r="B308" s="96">
        <v>102677</v>
      </c>
      <c r="C308" s="96" t="s">
        <v>768</v>
      </c>
      <c r="D308" t="s">
        <v>497</v>
      </c>
      <c r="E308">
        <v>88</v>
      </c>
      <c r="F308" s="3">
        <v>9.3343262859999996</v>
      </c>
      <c r="G308" s="3">
        <v>9.3343262859999996</v>
      </c>
      <c r="H308" s="3">
        <v>9.3343262859999996</v>
      </c>
      <c r="I308" s="3">
        <v>9.2714429716000009</v>
      </c>
      <c r="J308" s="3">
        <v>9.2714429716000009</v>
      </c>
      <c r="K308" s="24">
        <f t="shared" si="9"/>
        <v>-6.2883314399998724E-2</v>
      </c>
      <c r="L308" s="18">
        <f t="shared" si="10"/>
        <v>-6.7367812601873221E-3</v>
      </c>
    </row>
    <row r="309" spans="1:12" x14ac:dyDescent="0.25">
      <c r="A309" s="96">
        <v>937</v>
      </c>
      <c r="B309" s="96">
        <v>102678</v>
      </c>
      <c r="C309" s="96" t="s">
        <v>769</v>
      </c>
      <c r="D309" t="s">
        <v>497</v>
      </c>
      <c r="E309">
        <v>54</v>
      </c>
      <c r="F309" s="3">
        <v>22.533286121</v>
      </c>
      <c r="G309" s="3">
        <v>21.026482357599999</v>
      </c>
      <c r="H309" s="3">
        <v>21.026482357599999</v>
      </c>
      <c r="I309" s="3">
        <v>20.820136043999899</v>
      </c>
      <c r="J309" s="3">
        <v>20.682636393199999</v>
      </c>
      <c r="K309" s="24">
        <f t="shared" si="9"/>
        <v>-1.8506497278000005</v>
      </c>
      <c r="L309" s="18">
        <f t="shared" si="10"/>
        <v>-8.2129597869672416E-2</v>
      </c>
    </row>
    <row r="310" spans="1:12" x14ac:dyDescent="0.25">
      <c r="A310" s="96">
        <v>938</v>
      </c>
      <c r="B310" s="96">
        <v>102679</v>
      </c>
      <c r="C310" s="96" t="s">
        <v>770</v>
      </c>
      <c r="D310" t="s">
        <v>497</v>
      </c>
      <c r="E310">
        <v>67</v>
      </c>
      <c r="F310" s="3">
        <v>12.082680273399999</v>
      </c>
      <c r="G310" s="3">
        <v>11.9031769732999</v>
      </c>
      <c r="H310" s="3">
        <v>9.3872886218999998</v>
      </c>
      <c r="I310" s="3">
        <v>9.3872886218999998</v>
      </c>
      <c r="J310" s="3">
        <v>8.7218109101000003</v>
      </c>
      <c r="K310" s="24">
        <f t="shared" si="9"/>
        <v>-3.3608693632999991</v>
      </c>
      <c r="L310" s="18">
        <f t="shared" si="10"/>
        <v>-0.27815594613547356</v>
      </c>
    </row>
    <row r="311" spans="1:12" x14ac:dyDescent="0.25">
      <c r="A311" s="96">
        <v>939</v>
      </c>
      <c r="B311" s="96">
        <v>102680</v>
      </c>
      <c r="C311" s="96" t="s">
        <v>771</v>
      </c>
      <c r="D311" t="s">
        <v>497</v>
      </c>
      <c r="E311">
        <v>55</v>
      </c>
      <c r="F311" s="3">
        <v>0.38383982090000002</v>
      </c>
      <c r="G311" s="3">
        <v>0.38383982090000002</v>
      </c>
      <c r="H311" s="3"/>
      <c r="I311" s="3"/>
      <c r="J311" s="3"/>
      <c r="K311" s="46">
        <f t="shared" si="9"/>
        <v>0</v>
      </c>
      <c r="L311" s="47">
        <f t="shared" si="10"/>
        <v>0</v>
      </c>
    </row>
    <row r="312" spans="1:12" x14ac:dyDescent="0.25">
      <c r="A312" s="96">
        <v>940</v>
      </c>
      <c r="B312" s="96">
        <v>102681</v>
      </c>
      <c r="C312" s="96" t="s">
        <v>772</v>
      </c>
      <c r="D312" t="s">
        <v>497</v>
      </c>
      <c r="E312">
        <v>67</v>
      </c>
      <c r="F312" s="3">
        <v>1.3775008566</v>
      </c>
      <c r="G312" s="3">
        <v>1.3775008566</v>
      </c>
      <c r="H312" s="3">
        <v>1.3775008566</v>
      </c>
      <c r="I312" s="3"/>
      <c r="J312" s="3"/>
      <c r="K312" s="46">
        <f t="shared" si="9"/>
        <v>0</v>
      </c>
      <c r="L312" s="47">
        <f t="shared" si="10"/>
        <v>0</v>
      </c>
    </row>
    <row r="313" spans="1:12" x14ac:dyDescent="0.25">
      <c r="A313" s="96">
        <v>942</v>
      </c>
      <c r="B313" s="96">
        <v>102685</v>
      </c>
      <c r="C313" s="96" t="s">
        <v>773</v>
      </c>
      <c r="D313" t="s">
        <v>497</v>
      </c>
      <c r="E313">
        <v>88</v>
      </c>
      <c r="F313" s="3">
        <v>115.55311138379901</v>
      </c>
      <c r="G313" s="3">
        <v>115.55311138379901</v>
      </c>
      <c r="H313" s="3">
        <v>115.55311138379901</v>
      </c>
      <c r="I313" s="3">
        <v>115.550888692199</v>
      </c>
      <c r="J313" s="3">
        <v>109.51379499079999</v>
      </c>
      <c r="K313" s="24">
        <f t="shared" si="9"/>
        <v>-6.0393163929990124</v>
      </c>
      <c r="L313" s="18">
        <f t="shared" si="10"/>
        <v>-5.226442040958966E-2</v>
      </c>
    </row>
    <row r="314" spans="1:12" x14ac:dyDescent="0.25">
      <c r="A314" s="96">
        <v>943</v>
      </c>
      <c r="B314" s="96">
        <v>102686</v>
      </c>
      <c r="C314" s="96" t="s">
        <v>774</v>
      </c>
      <c r="D314" t="s">
        <v>497</v>
      </c>
      <c r="E314">
        <v>55</v>
      </c>
      <c r="F314" s="3">
        <v>7.1478081682000001</v>
      </c>
      <c r="G314" s="3"/>
      <c r="H314" s="3"/>
      <c r="I314" s="3"/>
      <c r="J314" s="3"/>
      <c r="K314" s="46">
        <f t="shared" si="9"/>
        <v>0</v>
      </c>
      <c r="L314" s="47">
        <f t="shared" si="10"/>
        <v>0</v>
      </c>
    </row>
    <row r="315" spans="1:12" x14ac:dyDescent="0.25">
      <c r="A315" s="96">
        <v>944</v>
      </c>
      <c r="B315" s="96">
        <v>102687</v>
      </c>
      <c r="C315" s="96" t="s">
        <v>775</v>
      </c>
      <c r="D315" t="s">
        <v>497</v>
      </c>
      <c r="E315">
        <v>54</v>
      </c>
      <c r="F315" s="3">
        <v>0.20516913819999999</v>
      </c>
      <c r="G315" s="3">
        <v>0.20516913819999999</v>
      </c>
      <c r="H315" s="3">
        <v>0.20516913819999999</v>
      </c>
      <c r="I315" s="3">
        <v>0.20516913819999999</v>
      </c>
      <c r="J315" s="3">
        <v>0.20516913819999999</v>
      </c>
      <c r="K315" s="46">
        <f t="shared" si="9"/>
        <v>0</v>
      </c>
      <c r="L315" s="47">
        <f t="shared" si="10"/>
        <v>0</v>
      </c>
    </row>
    <row r="316" spans="1:12" x14ac:dyDescent="0.25">
      <c r="A316" s="96">
        <v>945</v>
      </c>
      <c r="B316" s="96">
        <v>102688</v>
      </c>
      <c r="C316" s="96" t="s">
        <v>776</v>
      </c>
      <c r="D316" t="s">
        <v>497</v>
      </c>
      <c r="E316">
        <v>55</v>
      </c>
      <c r="F316" s="3">
        <v>34.255066244200002</v>
      </c>
      <c r="G316" s="3">
        <v>34.255066244200002</v>
      </c>
      <c r="H316" s="3">
        <v>34.255066244200002</v>
      </c>
      <c r="I316" s="3">
        <v>34.255066244200002</v>
      </c>
      <c r="J316" s="3">
        <v>34.255066244200002</v>
      </c>
      <c r="K316" s="46">
        <f t="shared" si="9"/>
        <v>0</v>
      </c>
      <c r="L316" s="47">
        <f t="shared" si="10"/>
        <v>0</v>
      </c>
    </row>
    <row r="317" spans="1:12" x14ac:dyDescent="0.25">
      <c r="A317" s="96">
        <v>947</v>
      </c>
      <c r="B317" s="96">
        <v>102690</v>
      </c>
      <c r="C317" s="96" t="s">
        <v>777</v>
      </c>
      <c r="D317" t="s">
        <v>497</v>
      </c>
      <c r="E317">
        <v>8</v>
      </c>
      <c r="F317" s="3">
        <v>5.2345260892000001</v>
      </c>
      <c r="G317" s="3">
        <v>5.2345260892000001</v>
      </c>
      <c r="H317" s="3">
        <v>5.2345260892000001</v>
      </c>
      <c r="I317" s="3">
        <v>5.2345260892000001</v>
      </c>
      <c r="J317" s="3">
        <v>5.2345260892000001</v>
      </c>
      <c r="K317" s="46">
        <f t="shared" si="9"/>
        <v>0</v>
      </c>
      <c r="L317" s="47">
        <f t="shared" si="10"/>
        <v>0</v>
      </c>
    </row>
    <row r="318" spans="1:12" x14ac:dyDescent="0.25">
      <c r="A318" s="96">
        <v>948</v>
      </c>
      <c r="B318" s="96">
        <v>102718</v>
      </c>
      <c r="C318" s="96" t="s">
        <v>778</v>
      </c>
      <c r="D318" t="s">
        <v>497</v>
      </c>
      <c r="E318">
        <v>68</v>
      </c>
      <c r="F318" s="3">
        <v>21.712051772299901</v>
      </c>
      <c r="G318" s="3">
        <v>21.680397135899899</v>
      </c>
      <c r="H318" s="3">
        <v>21.122562926699999</v>
      </c>
      <c r="I318" s="3">
        <v>21.122562926699999</v>
      </c>
      <c r="J318" s="3">
        <v>21.115320713999999</v>
      </c>
      <c r="K318" s="24">
        <f t="shared" si="9"/>
        <v>-0.59673105829990192</v>
      </c>
      <c r="L318" s="18">
        <f t="shared" si="10"/>
        <v>-2.7483863089402157E-2</v>
      </c>
    </row>
    <row r="319" spans="1:12" x14ac:dyDescent="0.25">
      <c r="A319" s="96">
        <v>949</v>
      </c>
      <c r="B319" s="96">
        <v>102693</v>
      </c>
      <c r="C319" s="96" t="s">
        <v>779</v>
      </c>
      <c r="D319" t="s">
        <v>497</v>
      </c>
      <c r="E319">
        <v>88</v>
      </c>
      <c r="F319" s="3">
        <v>83.786682558599907</v>
      </c>
      <c r="G319" s="3">
        <v>83.786682558599907</v>
      </c>
      <c r="H319" s="3">
        <v>83.786682558599907</v>
      </c>
      <c r="I319" s="3">
        <v>83.516578250199899</v>
      </c>
      <c r="J319" s="3">
        <v>83.449468309799897</v>
      </c>
      <c r="K319" s="24">
        <f t="shared" si="9"/>
        <v>-0.33721424880000939</v>
      </c>
      <c r="L319" s="18">
        <f t="shared" si="10"/>
        <v>-4.024675980746269E-3</v>
      </c>
    </row>
    <row r="320" spans="1:12" x14ac:dyDescent="0.25">
      <c r="A320" s="96">
        <v>950</v>
      </c>
      <c r="B320" s="96">
        <v>102694</v>
      </c>
      <c r="C320" s="96" t="s">
        <v>780</v>
      </c>
      <c r="D320" t="s">
        <v>497</v>
      </c>
      <c r="E320">
        <v>55</v>
      </c>
      <c r="F320" s="3">
        <v>113.992903347899</v>
      </c>
      <c r="G320" s="3">
        <v>113.716728655399</v>
      </c>
      <c r="H320" s="3">
        <v>113.716728655399</v>
      </c>
      <c r="I320" s="3">
        <v>111.812613596399</v>
      </c>
      <c r="J320" s="3">
        <v>110.8589713361</v>
      </c>
      <c r="K320" s="24">
        <f t="shared" si="9"/>
        <v>-3.1339320117990042</v>
      </c>
      <c r="L320" s="18">
        <f t="shared" si="10"/>
        <v>-2.7492343117487283E-2</v>
      </c>
    </row>
    <row r="321" spans="1:12" x14ac:dyDescent="0.25">
      <c r="A321" s="96">
        <v>951</v>
      </c>
      <c r="B321" s="96">
        <v>102695</v>
      </c>
      <c r="C321" s="96" t="s">
        <v>781</v>
      </c>
      <c r="D321" t="s">
        <v>497</v>
      </c>
      <c r="E321">
        <v>88</v>
      </c>
      <c r="F321" s="3">
        <v>202.72731003979999</v>
      </c>
      <c r="G321" s="3">
        <v>202.72731003979999</v>
      </c>
      <c r="H321" s="3">
        <v>199.00521258750001</v>
      </c>
      <c r="I321" s="3">
        <v>199.00521258750001</v>
      </c>
      <c r="J321" s="3">
        <v>197.08982197649999</v>
      </c>
      <c r="K321" s="24">
        <f t="shared" si="9"/>
        <v>-5.6374880632999975</v>
      </c>
      <c r="L321" s="18">
        <f t="shared" si="10"/>
        <v>-2.7808231965358934E-2</v>
      </c>
    </row>
    <row r="322" spans="1:12" x14ac:dyDescent="0.25">
      <c r="A322" s="96">
        <v>952</v>
      </c>
      <c r="B322" s="96">
        <v>102719</v>
      </c>
      <c r="C322" s="96" t="s">
        <v>782</v>
      </c>
      <c r="D322" t="s">
        <v>497</v>
      </c>
      <c r="E322">
        <v>57</v>
      </c>
      <c r="F322" s="3">
        <v>35.493685817699998</v>
      </c>
      <c r="G322" s="3">
        <v>35.3070003168</v>
      </c>
      <c r="H322" s="3">
        <v>35.3070003168</v>
      </c>
      <c r="I322" s="3">
        <v>34.982273642999999</v>
      </c>
      <c r="J322" s="3">
        <v>30.533839164099899</v>
      </c>
      <c r="K322" s="24">
        <f t="shared" si="9"/>
        <v>-4.9598466536000991</v>
      </c>
      <c r="L322" s="18">
        <f t="shared" si="10"/>
        <v>-0.13973884479269047</v>
      </c>
    </row>
    <row r="323" spans="1:12" x14ac:dyDescent="0.25">
      <c r="A323" s="96">
        <v>953</v>
      </c>
      <c r="B323" s="96">
        <v>102696</v>
      </c>
      <c r="C323" s="96" t="s">
        <v>783</v>
      </c>
      <c r="D323" t="s">
        <v>497</v>
      </c>
      <c r="E323">
        <v>88</v>
      </c>
      <c r="F323" s="3">
        <v>27.952511905800002</v>
      </c>
      <c r="G323" s="3">
        <v>26.877107874699998</v>
      </c>
      <c r="H323" s="3">
        <v>26.877107874699998</v>
      </c>
      <c r="I323" s="3">
        <v>26.809247538000001</v>
      </c>
      <c r="J323" s="3">
        <v>26.809246521399999</v>
      </c>
      <c r="K323" s="24">
        <f t="shared" si="9"/>
        <v>-1.1432653844000029</v>
      </c>
      <c r="L323" s="18">
        <f t="shared" si="10"/>
        <v>-4.0900273587318688E-2</v>
      </c>
    </row>
    <row r="324" spans="1:12" x14ac:dyDescent="0.25">
      <c r="A324" s="96">
        <v>954</v>
      </c>
      <c r="B324" s="96">
        <v>102697</v>
      </c>
      <c r="C324" s="96" t="s">
        <v>784</v>
      </c>
      <c r="D324" t="s">
        <v>497</v>
      </c>
      <c r="E324">
        <v>57</v>
      </c>
      <c r="F324" s="3">
        <v>1.7268314465000001</v>
      </c>
      <c r="G324" s="3">
        <v>1.7268314465000001</v>
      </c>
      <c r="H324" s="3">
        <v>1.7268314465000001</v>
      </c>
      <c r="I324" s="3">
        <v>1.7268314465000001</v>
      </c>
      <c r="J324" s="3">
        <v>1.7268314465000001</v>
      </c>
      <c r="K324" s="46">
        <f t="shared" si="9"/>
        <v>0</v>
      </c>
      <c r="L324" s="47">
        <f t="shared" si="10"/>
        <v>0</v>
      </c>
    </row>
    <row r="325" spans="1:12" x14ac:dyDescent="0.25">
      <c r="A325" s="96">
        <v>955</v>
      </c>
      <c r="B325" s="96">
        <v>102698</v>
      </c>
      <c r="C325" s="96" t="s">
        <v>785</v>
      </c>
      <c r="D325" t="s">
        <v>497</v>
      </c>
      <c r="E325">
        <v>68</v>
      </c>
      <c r="F325" s="3">
        <v>4.3056608824999998</v>
      </c>
      <c r="G325" s="3">
        <v>4.2492118399000001</v>
      </c>
      <c r="H325" s="3">
        <v>4.2492118399000001</v>
      </c>
      <c r="I325" s="3">
        <v>4.2492118399000001</v>
      </c>
      <c r="J325" s="3">
        <v>4.2492118399000001</v>
      </c>
      <c r="K325" s="24">
        <f t="shared" si="9"/>
        <v>-5.6449042599999721E-2</v>
      </c>
      <c r="L325" s="18">
        <f t="shared" si="10"/>
        <v>-1.3110424657323143E-2</v>
      </c>
    </row>
    <row r="326" spans="1:12" x14ac:dyDescent="0.25">
      <c r="A326" s="96">
        <v>957</v>
      </c>
      <c r="B326" s="96">
        <v>102700</v>
      </c>
      <c r="C326" s="96" t="s">
        <v>786</v>
      </c>
      <c r="D326" t="s">
        <v>497</v>
      </c>
      <c r="E326">
        <v>8</v>
      </c>
      <c r="F326" s="3">
        <v>129.27940403669999</v>
      </c>
      <c r="G326" s="3">
        <v>128.30898935439899</v>
      </c>
      <c r="H326" s="3">
        <v>124.91008623849901</v>
      </c>
      <c r="I326" s="3">
        <v>121.257318742999</v>
      </c>
      <c r="J326" s="3">
        <v>118.51362096019901</v>
      </c>
      <c r="K326" s="24">
        <f t="shared" si="9"/>
        <v>-10.765783076500981</v>
      </c>
      <c r="L326" s="18">
        <f t="shared" si="10"/>
        <v>-8.3275314863338765E-2</v>
      </c>
    </row>
    <row r="327" spans="1:12" x14ac:dyDescent="0.25">
      <c r="A327" s="96">
        <v>958</v>
      </c>
      <c r="B327" s="96">
        <v>102701</v>
      </c>
      <c r="C327" s="96" t="s">
        <v>787</v>
      </c>
      <c r="D327" t="s">
        <v>497</v>
      </c>
      <c r="E327">
        <v>54</v>
      </c>
      <c r="F327" s="3">
        <v>71.053757608399906</v>
      </c>
      <c r="G327" s="3">
        <v>71.053757608399906</v>
      </c>
      <c r="H327" s="3">
        <v>71.035486855499897</v>
      </c>
      <c r="I327" s="3">
        <v>70.330854145699902</v>
      </c>
      <c r="J327" s="3">
        <v>69.177733040499902</v>
      </c>
      <c r="K327" s="24">
        <f t="shared" si="9"/>
        <v>-1.8760245679000036</v>
      </c>
      <c r="L327" s="18">
        <f t="shared" si="10"/>
        <v>-2.6402890305103607E-2</v>
      </c>
    </row>
    <row r="328" spans="1:12" x14ac:dyDescent="0.25">
      <c r="A328" s="96">
        <v>959</v>
      </c>
      <c r="B328" s="96">
        <v>102702</v>
      </c>
      <c r="C328" s="96" t="s">
        <v>788</v>
      </c>
      <c r="D328" t="s">
        <v>497</v>
      </c>
      <c r="E328">
        <v>55</v>
      </c>
      <c r="F328" s="3">
        <v>101.029629238</v>
      </c>
      <c r="G328" s="3">
        <v>100.73482794079899</v>
      </c>
      <c r="H328" s="3">
        <v>100.73482794079899</v>
      </c>
      <c r="I328" s="3">
        <v>100.73482794079899</v>
      </c>
      <c r="J328" s="3">
        <v>100.4256638757</v>
      </c>
      <c r="K328" s="24">
        <f t="shared" si="9"/>
        <v>-0.60396536230000208</v>
      </c>
      <c r="L328" s="18">
        <f t="shared" si="10"/>
        <v>-5.9781013436881374E-3</v>
      </c>
    </row>
    <row r="329" spans="1:12" x14ac:dyDescent="0.25">
      <c r="A329" s="96">
        <v>960</v>
      </c>
      <c r="B329" s="96">
        <v>102703</v>
      </c>
      <c r="C329" s="96" t="s">
        <v>789</v>
      </c>
      <c r="D329" t="s">
        <v>497</v>
      </c>
      <c r="E329">
        <v>88</v>
      </c>
      <c r="F329" s="3">
        <v>127.8536625684</v>
      </c>
      <c r="G329" s="3">
        <v>125.54956676859899</v>
      </c>
      <c r="H329" s="3">
        <v>125.498030144099</v>
      </c>
      <c r="I329" s="3">
        <v>125.481685602299</v>
      </c>
      <c r="J329" s="3">
        <v>125.47311082589999</v>
      </c>
      <c r="K329" s="24">
        <f t="shared" si="9"/>
        <v>-2.3805517425000033</v>
      </c>
      <c r="L329" s="18">
        <f t="shared" si="10"/>
        <v>-1.8619347265288078E-2</v>
      </c>
    </row>
    <row r="330" spans="1:12" x14ac:dyDescent="0.25">
      <c r="A330" s="96">
        <v>961</v>
      </c>
      <c r="B330" s="96">
        <v>102704</v>
      </c>
      <c r="C330" s="96" t="s">
        <v>790</v>
      </c>
      <c r="D330" t="s">
        <v>497</v>
      </c>
      <c r="E330">
        <v>55</v>
      </c>
      <c r="F330" s="3">
        <v>6.7665343899999994E-2</v>
      </c>
      <c r="G330" s="3"/>
      <c r="H330" s="3"/>
      <c r="I330" s="3"/>
      <c r="J330" s="3"/>
      <c r="K330" s="46">
        <f t="shared" si="9"/>
        <v>0</v>
      </c>
      <c r="L330" s="47">
        <f t="shared" si="10"/>
        <v>0</v>
      </c>
    </row>
    <row r="331" spans="1:12" x14ac:dyDescent="0.25">
      <c r="A331" s="96">
        <v>962</v>
      </c>
      <c r="B331" s="96">
        <v>102705</v>
      </c>
      <c r="C331" s="96" t="s">
        <v>791</v>
      </c>
      <c r="D331" t="s">
        <v>497</v>
      </c>
      <c r="E331">
        <v>54</v>
      </c>
      <c r="F331" s="3">
        <v>28.3250030079999</v>
      </c>
      <c r="G331" s="3">
        <v>28.3250030079999</v>
      </c>
      <c r="H331" s="3">
        <v>28.3250030079999</v>
      </c>
      <c r="I331" s="3">
        <v>28.3250030079999</v>
      </c>
      <c r="J331" s="3">
        <v>28.3250030079999</v>
      </c>
      <c r="K331" s="46">
        <f t="shared" si="9"/>
        <v>0</v>
      </c>
      <c r="L331" s="47">
        <f t="shared" si="10"/>
        <v>0</v>
      </c>
    </row>
    <row r="332" spans="1:12" x14ac:dyDescent="0.25">
      <c r="A332" s="96">
        <v>962</v>
      </c>
      <c r="B332" s="96">
        <v>102705</v>
      </c>
      <c r="C332" s="96" t="s">
        <v>791</v>
      </c>
      <c r="D332" t="s">
        <v>497</v>
      </c>
      <c r="E332">
        <v>88</v>
      </c>
      <c r="F332" s="3">
        <v>33.201023847899997</v>
      </c>
      <c r="G332" s="3">
        <v>32.567378103099998</v>
      </c>
      <c r="H332" s="3">
        <v>32.313244907399998</v>
      </c>
      <c r="I332" s="3">
        <v>32.313244907399998</v>
      </c>
      <c r="J332" s="3">
        <v>32.313244907399998</v>
      </c>
      <c r="K332" s="24">
        <f t="shared" si="9"/>
        <v>-0.88777894049999873</v>
      </c>
      <c r="L332" s="18">
        <f t="shared" si="10"/>
        <v>-2.6739504919097601E-2</v>
      </c>
    </row>
    <row r="333" spans="1:12" x14ac:dyDescent="0.25">
      <c r="A333" s="96">
        <v>963</v>
      </c>
      <c r="B333" s="96">
        <v>102706</v>
      </c>
      <c r="C333" s="96" t="s">
        <v>792</v>
      </c>
      <c r="D333" t="s">
        <v>497</v>
      </c>
      <c r="E333">
        <v>8</v>
      </c>
      <c r="F333" s="3">
        <v>19.449940022100002</v>
      </c>
      <c r="G333" s="3">
        <v>19.449940022100002</v>
      </c>
      <c r="H333" s="3">
        <v>19.449940022100002</v>
      </c>
      <c r="I333" s="3">
        <v>19.321977583900001</v>
      </c>
      <c r="J333" s="3">
        <v>19.303454036200002</v>
      </c>
      <c r="K333" s="24">
        <f t="shared" si="9"/>
        <v>-0.14648598590000006</v>
      </c>
      <c r="L333" s="18">
        <f t="shared" si="10"/>
        <v>-7.5314363814775421E-3</v>
      </c>
    </row>
    <row r="334" spans="1:12" x14ac:dyDescent="0.25">
      <c r="A334" s="96">
        <v>964</v>
      </c>
      <c r="B334" s="96">
        <v>102707</v>
      </c>
      <c r="C334" s="96" t="s">
        <v>793</v>
      </c>
      <c r="D334" t="s">
        <v>497</v>
      </c>
      <c r="E334">
        <v>55</v>
      </c>
      <c r="F334" s="3">
        <v>23.590720662799999</v>
      </c>
      <c r="G334" s="3">
        <v>23.590720662799999</v>
      </c>
      <c r="H334" s="3">
        <v>22.714238853399898</v>
      </c>
      <c r="I334" s="3">
        <v>22.714238853399898</v>
      </c>
      <c r="J334" s="3">
        <v>21.429167404499999</v>
      </c>
      <c r="K334" s="24">
        <f t="shared" si="9"/>
        <v>-2.1615532582999997</v>
      </c>
      <c r="L334" s="18">
        <f t="shared" si="10"/>
        <v>-9.1627266890092679E-2</v>
      </c>
    </row>
    <row r="335" spans="1:12" x14ac:dyDescent="0.25">
      <c r="A335" s="96">
        <v>965</v>
      </c>
      <c r="B335" s="96">
        <v>102708</v>
      </c>
      <c r="C335" s="96" t="s">
        <v>794</v>
      </c>
      <c r="D335" t="s">
        <v>497</v>
      </c>
      <c r="E335">
        <v>57</v>
      </c>
      <c r="F335" s="3">
        <v>196.53662331539999</v>
      </c>
      <c r="G335" s="3">
        <v>194.0933995725</v>
      </c>
      <c r="H335" s="3">
        <v>193.96335276329901</v>
      </c>
      <c r="I335" s="3">
        <v>191.54339395379901</v>
      </c>
      <c r="J335" s="3">
        <v>189.4937243949</v>
      </c>
      <c r="K335" s="24">
        <f t="shared" si="9"/>
        <v>-7.0428989204999937</v>
      </c>
      <c r="L335" s="18">
        <f t="shared" si="10"/>
        <v>-3.5835045915069072E-2</v>
      </c>
    </row>
    <row r="336" spans="1:12" x14ac:dyDescent="0.25">
      <c r="A336" s="96">
        <v>966</v>
      </c>
      <c r="B336" s="96">
        <v>102709</v>
      </c>
      <c r="C336" s="96" t="s">
        <v>795</v>
      </c>
      <c r="D336" t="s">
        <v>497</v>
      </c>
      <c r="E336">
        <v>88</v>
      </c>
      <c r="F336" s="3">
        <v>126.4392427017</v>
      </c>
      <c r="G336" s="3">
        <v>123.6776988699</v>
      </c>
      <c r="H336" s="3">
        <v>123.1155350722</v>
      </c>
      <c r="I336" s="3">
        <v>120.38264580809999</v>
      </c>
      <c r="J336" s="3">
        <v>119.9896550097</v>
      </c>
      <c r="K336" s="24">
        <f t="shared" si="9"/>
        <v>-6.4495876919999944</v>
      </c>
      <c r="L336" s="18">
        <f t="shared" si="10"/>
        <v>-5.1009382484329596E-2</v>
      </c>
    </row>
    <row r="337" spans="1:12" x14ac:dyDescent="0.25">
      <c r="A337" s="96">
        <v>967</v>
      </c>
      <c r="B337" s="96">
        <v>102710</v>
      </c>
      <c r="C337" s="96" t="s">
        <v>796</v>
      </c>
      <c r="D337" t="s">
        <v>497</v>
      </c>
      <c r="E337">
        <v>68</v>
      </c>
      <c r="F337" s="3">
        <v>19.880010036000002</v>
      </c>
      <c r="G337" s="3">
        <v>19.880005453500001</v>
      </c>
      <c r="H337" s="3">
        <v>19.805033977800001</v>
      </c>
      <c r="I337" s="3">
        <v>19.805032862400001</v>
      </c>
      <c r="J337" s="3">
        <v>19.775322196000001</v>
      </c>
      <c r="K337" s="24">
        <f t="shared" si="9"/>
        <v>-0.10468784000000042</v>
      </c>
      <c r="L337" s="18">
        <f t="shared" si="10"/>
        <v>-5.2659852691434731E-3</v>
      </c>
    </row>
    <row r="338" spans="1:12" x14ac:dyDescent="0.25">
      <c r="A338" s="96">
        <v>969</v>
      </c>
      <c r="B338" s="96">
        <v>102721</v>
      </c>
      <c r="C338" s="96" t="s">
        <v>797</v>
      </c>
      <c r="D338" t="s">
        <v>497</v>
      </c>
      <c r="E338">
        <v>54</v>
      </c>
      <c r="F338" s="3">
        <v>1.4478188669000001</v>
      </c>
      <c r="G338" s="3">
        <v>1.4478188669000001</v>
      </c>
      <c r="H338" s="3">
        <v>1.4478188669000001</v>
      </c>
      <c r="I338" s="3">
        <v>1.4478188669000001</v>
      </c>
      <c r="J338" s="3">
        <v>1.4478160526999999</v>
      </c>
      <c r="K338" s="46">
        <f t="shared" si="9"/>
        <v>-2.8142000001452061E-6</v>
      </c>
      <c r="L338" s="47">
        <f t="shared" si="10"/>
        <v>-1.9437514349918893E-6</v>
      </c>
    </row>
    <row r="339" spans="1:12" x14ac:dyDescent="0.25">
      <c r="A339" s="96">
        <v>970</v>
      </c>
      <c r="B339" s="96">
        <v>102722</v>
      </c>
      <c r="C339" s="96" t="s">
        <v>798</v>
      </c>
      <c r="D339" t="s">
        <v>497</v>
      </c>
      <c r="E339">
        <v>54</v>
      </c>
      <c r="F339" s="3">
        <v>1.1976162425000001</v>
      </c>
      <c r="G339" s="3">
        <v>1.1976162425000001</v>
      </c>
      <c r="H339" s="3">
        <v>1.1976162425000001</v>
      </c>
      <c r="I339" s="3">
        <v>1.1976162425000001</v>
      </c>
      <c r="J339" s="3">
        <v>1.1976162425000001</v>
      </c>
      <c r="K339" s="46">
        <f t="shared" si="9"/>
        <v>0</v>
      </c>
      <c r="L339" s="47">
        <f t="shared" si="10"/>
        <v>0</v>
      </c>
    </row>
    <row r="340" spans="1:12" x14ac:dyDescent="0.25">
      <c r="A340" s="96">
        <v>971</v>
      </c>
      <c r="B340" s="96">
        <v>102712</v>
      </c>
      <c r="C340" s="96" t="s">
        <v>799</v>
      </c>
      <c r="D340" t="s">
        <v>497</v>
      </c>
      <c r="E340">
        <v>55</v>
      </c>
      <c r="F340" s="3">
        <v>98.647080536000004</v>
      </c>
      <c r="G340" s="3">
        <v>98.286030122100001</v>
      </c>
      <c r="H340" s="3">
        <v>98.253779810799998</v>
      </c>
      <c r="I340" s="3">
        <v>98.020067105500004</v>
      </c>
      <c r="J340" s="3">
        <v>97.260712109099998</v>
      </c>
      <c r="K340" s="24">
        <f t="shared" si="9"/>
        <v>-1.3863684269000061</v>
      </c>
      <c r="L340" s="18">
        <f t="shared" si="10"/>
        <v>-1.4053821150784776E-2</v>
      </c>
    </row>
    <row r="341" spans="1:12" x14ac:dyDescent="0.25">
      <c r="A341" s="96">
        <v>972</v>
      </c>
      <c r="B341" s="96">
        <v>102713</v>
      </c>
      <c r="C341" s="96" t="s">
        <v>800</v>
      </c>
      <c r="D341" t="s">
        <v>497</v>
      </c>
      <c r="E341">
        <v>55</v>
      </c>
      <c r="F341" s="3">
        <v>7.1417501318999896</v>
      </c>
      <c r="G341" s="3">
        <v>7.1417501318999896</v>
      </c>
      <c r="H341" s="3">
        <v>7.1417501318999896</v>
      </c>
      <c r="I341" s="3">
        <v>7.1417501318999896</v>
      </c>
      <c r="J341" s="3">
        <v>2.5782599846999998</v>
      </c>
      <c r="K341" s="24">
        <f t="shared" si="9"/>
        <v>-4.5634901471999898</v>
      </c>
      <c r="L341" s="18">
        <f t="shared" si="10"/>
        <v>-0.63898765189449713</v>
      </c>
    </row>
    <row r="342" spans="1:12" x14ac:dyDescent="0.25">
      <c r="A342" s="96">
        <v>974</v>
      </c>
      <c r="B342" s="96">
        <v>102715</v>
      </c>
      <c r="C342" s="96" t="s">
        <v>801</v>
      </c>
      <c r="D342" t="s">
        <v>497</v>
      </c>
      <c r="E342">
        <v>8</v>
      </c>
      <c r="F342" s="3">
        <v>51.832130313999997</v>
      </c>
      <c r="G342" s="3">
        <v>46.890900485899998</v>
      </c>
      <c r="H342" s="3">
        <v>46.736316007200003</v>
      </c>
      <c r="I342" s="3">
        <v>46.692572192500002</v>
      </c>
      <c r="J342" s="3">
        <v>46.662560643600003</v>
      </c>
      <c r="K342" s="24">
        <f t="shared" si="9"/>
        <v>-5.1695696703999943</v>
      </c>
      <c r="L342" s="18">
        <f t="shared" si="10"/>
        <v>-9.973677792293402E-2</v>
      </c>
    </row>
    <row r="343" spans="1:12" x14ac:dyDescent="0.25">
      <c r="A343" s="96">
        <v>975</v>
      </c>
      <c r="B343" s="96">
        <v>102716</v>
      </c>
      <c r="C343" s="96" t="s">
        <v>802</v>
      </c>
      <c r="D343" t="s">
        <v>497</v>
      </c>
      <c r="E343">
        <v>57</v>
      </c>
      <c r="F343" s="3">
        <v>170.6061250448</v>
      </c>
      <c r="G343" s="3">
        <v>170.57257184709999</v>
      </c>
      <c r="H343" s="3">
        <v>170.3679258965</v>
      </c>
      <c r="I343" s="3">
        <v>167.1658036362</v>
      </c>
      <c r="J343" s="3">
        <v>165.35382814019999</v>
      </c>
      <c r="K343" s="24">
        <f t="shared" si="9"/>
        <v>-5.2522969046000014</v>
      </c>
      <c r="L343" s="18">
        <f t="shared" si="10"/>
        <v>-3.0786098114711793E-2</v>
      </c>
    </row>
    <row r="344" spans="1:12" x14ac:dyDescent="0.25">
      <c r="A344" s="96">
        <v>976</v>
      </c>
      <c r="B344" s="96">
        <v>141197</v>
      </c>
      <c r="C344" s="96" t="s">
        <v>803</v>
      </c>
      <c r="D344" t="s">
        <v>495</v>
      </c>
      <c r="E344">
        <v>10</v>
      </c>
      <c r="F344" s="3">
        <v>6.6989597019999998</v>
      </c>
      <c r="G344" s="3">
        <v>6.6989597019999998</v>
      </c>
      <c r="H344" s="3">
        <v>6.6989597019999998</v>
      </c>
      <c r="I344" s="3">
        <v>6.6989597019999998</v>
      </c>
      <c r="J344" s="3">
        <v>6.2733943445999998</v>
      </c>
      <c r="K344" s="24">
        <f t="shared" ref="K344:K407" si="11">MIN(F344:J344)-MAX(F344:J344)</f>
        <v>-0.42556535740000001</v>
      </c>
      <c r="L344" s="18">
        <f t="shared" ref="L344:L407" si="12">K344/F344</f>
        <v>-6.3527081267998359E-2</v>
      </c>
    </row>
    <row r="345" spans="1:12" x14ac:dyDescent="0.25">
      <c r="A345" s="96">
        <v>977</v>
      </c>
      <c r="B345" s="96">
        <v>102723</v>
      </c>
      <c r="C345" s="96" t="s">
        <v>804</v>
      </c>
      <c r="D345" t="s">
        <v>497</v>
      </c>
      <c r="E345">
        <v>54</v>
      </c>
      <c r="F345" s="3">
        <v>53.900539975199997</v>
      </c>
      <c r="G345" s="3">
        <v>53.618769051400001</v>
      </c>
      <c r="H345" s="3">
        <v>53.6135404288</v>
      </c>
      <c r="I345" s="3">
        <v>53.6135404288</v>
      </c>
      <c r="J345" s="3">
        <v>53.372285166099999</v>
      </c>
      <c r="K345" s="24">
        <f t="shared" si="11"/>
        <v>-0.52825480909999811</v>
      </c>
      <c r="L345" s="18">
        <f t="shared" si="12"/>
        <v>-9.8005476261100854E-3</v>
      </c>
    </row>
    <row r="346" spans="1:12" x14ac:dyDescent="0.25">
      <c r="A346" s="96">
        <v>978</v>
      </c>
      <c r="B346" s="96">
        <v>102724</v>
      </c>
      <c r="C346" s="96" t="s">
        <v>805</v>
      </c>
      <c r="D346" t="s">
        <v>497</v>
      </c>
      <c r="E346">
        <v>57</v>
      </c>
      <c r="F346" s="3">
        <v>25.491012282699899</v>
      </c>
      <c r="G346" s="3">
        <v>25.491012282699899</v>
      </c>
      <c r="H346" s="3">
        <v>25.481442694099901</v>
      </c>
      <c r="I346" s="3">
        <v>25.481442694099901</v>
      </c>
      <c r="J346" s="3">
        <v>25.2302534362999</v>
      </c>
      <c r="K346" s="24">
        <f t="shared" si="11"/>
        <v>-0.26075884639999813</v>
      </c>
      <c r="L346" s="18">
        <f t="shared" si="12"/>
        <v>-1.0229442577961823E-2</v>
      </c>
    </row>
    <row r="347" spans="1:12" x14ac:dyDescent="0.25">
      <c r="A347" s="96">
        <v>979</v>
      </c>
      <c r="B347" s="96">
        <v>102725</v>
      </c>
      <c r="C347" s="96" t="s">
        <v>806</v>
      </c>
      <c r="D347" t="s">
        <v>497</v>
      </c>
      <c r="E347">
        <v>88</v>
      </c>
      <c r="F347" s="3">
        <v>34.927321322700003</v>
      </c>
      <c r="G347" s="3">
        <v>34.927321322700003</v>
      </c>
      <c r="H347" s="3">
        <v>34.873863214399996</v>
      </c>
      <c r="I347" s="3">
        <v>33.436690566300001</v>
      </c>
      <c r="J347" s="3">
        <v>33.430778869000001</v>
      </c>
      <c r="K347" s="24">
        <f t="shared" si="11"/>
        <v>-1.4965424537000018</v>
      </c>
      <c r="L347" s="18">
        <f t="shared" si="12"/>
        <v>-4.2847329741469965E-2</v>
      </c>
    </row>
    <row r="348" spans="1:12" x14ac:dyDescent="0.25">
      <c r="A348" s="96">
        <v>980</v>
      </c>
      <c r="B348" s="96">
        <v>102726</v>
      </c>
      <c r="C348" s="96" t="s">
        <v>807</v>
      </c>
      <c r="D348" t="s">
        <v>497</v>
      </c>
      <c r="E348">
        <v>8</v>
      </c>
      <c r="F348" s="3">
        <v>4.7432715487999904</v>
      </c>
      <c r="G348" s="3">
        <v>2.7839356755</v>
      </c>
      <c r="H348" s="3">
        <v>2.7716280232999999</v>
      </c>
      <c r="I348" s="3">
        <v>2.7716280232999999</v>
      </c>
      <c r="J348" s="3">
        <v>0.79067029099999997</v>
      </c>
      <c r="K348" s="24">
        <f t="shared" si="11"/>
        <v>-3.9526012577999903</v>
      </c>
      <c r="L348" s="18">
        <f t="shared" si="12"/>
        <v>-0.83330697328512993</v>
      </c>
    </row>
    <row r="349" spans="1:12" x14ac:dyDescent="0.25">
      <c r="A349" s="96">
        <v>981</v>
      </c>
      <c r="B349" s="96">
        <v>102727</v>
      </c>
      <c r="C349" s="96" t="s">
        <v>808</v>
      </c>
      <c r="D349" t="s">
        <v>497</v>
      </c>
      <c r="E349">
        <v>68</v>
      </c>
      <c r="F349" s="3">
        <v>232.60842354010001</v>
      </c>
      <c r="G349" s="3">
        <v>225.87710970149999</v>
      </c>
      <c r="H349" s="3">
        <v>217.8639629022</v>
      </c>
      <c r="I349" s="3">
        <v>215.86805483629999</v>
      </c>
      <c r="J349" s="3">
        <v>214.7492828375</v>
      </c>
      <c r="K349" s="24">
        <f t="shared" si="11"/>
        <v>-17.859140702600001</v>
      </c>
      <c r="L349" s="18">
        <f t="shared" si="12"/>
        <v>-7.6777704052154477E-2</v>
      </c>
    </row>
    <row r="350" spans="1:12" x14ac:dyDescent="0.25">
      <c r="A350" s="96">
        <v>982</v>
      </c>
      <c r="B350" s="96">
        <v>102728</v>
      </c>
      <c r="C350" s="96" t="s">
        <v>809</v>
      </c>
      <c r="D350" t="s">
        <v>497</v>
      </c>
      <c r="E350">
        <v>67</v>
      </c>
      <c r="F350" s="3">
        <v>17.146379791999902</v>
      </c>
      <c r="G350" s="3">
        <v>14.953126855099899</v>
      </c>
      <c r="H350" s="3">
        <v>13.5238534290999</v>
      </c>
      <c r="I350" s="3">
        <v>13.5238534290999</v>
      </c>
      <c r="J350" s="3">
        <v>13.5238534290999</v>
      </c>
      <c r="K350" s="24">
        <f t="shared" si="11"/>
        <v>-3.6225263629000022</v>
      </c>
      <c r="L350" s="18">
        <f t="shared" si="12"/>
        <v>-0.21127062428596083</v>
      </c>
    </row>
    <row r="351" spans="1:12" x14ac:dyDescent="0.25">
      <c r="A351" s="96">
        <v>983</v>
      </c>
      <c r="B351" s="96">
        <v>102729</v>
      </c>
      <c r="C351" s="96" t="s">
        <v>810</v>
      </c>
      <c r="D351" t="s">
        <v>497</v>
      </c>
      <c r="E351">
        <v>54</v>
      </c>
      <c r="F351" s="3">
        <v>31.0236755661</v>
      </c>
      <c r="G351" s="3">
        <v>31.0236755661</v>
      </c>
      <c r="H351" s="3">
        <v>31.0236755661</v>
      </c>
      <c r="I351" s="3">
        <v>31.0236755661</v>
      </c>
      <c r="J351" s="3">
        <v>31.0236755661</v>
      </c>
      <c r="K351" s="46">
        <f t="shared" si="11"/>
        <v>0</v>
      </c>
      <c r="L351" s="47">
        <f t="shared" si="12"/>
        <v>0</v>
      </c>
    </row>
    <row r="352" spans="1:12" x14ac:dyDescent="0.25">
      <c r="A352" s="96">
        <v>985</v>
      </c>
      <c r="B352" s="96">
        <v>102730</v>
      </c>
      <c r="C352" s="96" t="s">
        <v>811</v>
      </c>
      <c r="D352" t="s">
        <v>497</v>
      </c>
      <c r="E352">
        <v>8</v>
      </c>
      <c r="F352" s="3">
        <v>9.9039299701000001</v>
      </c>
      <c r="G352" s="3">
        <v>9.9039299701000001</v>
      </c>
      <c r="H352" s="3">
        <v>9.9039299701000001</v>
      </c>
      <c r="I352" s="3">
        <v>9.8964650878999993</v>
      </c>
      <c r="J352" s="3">
        <v>9.8964650878999993</v>
      </c>
      <c r="K352" s="24">
        <f t="shared" si="11"/>
        <v>-7.4648822000007442E-3</v>
      </c>
      <c r="L352" s="18">
        <f t="shared" si="12"/>
        <v>-7.5372929963532151E-4</v>
      </c>
    </row>
    <row r="353" spans="1:12" x14ac:dyDescent="0.25">
      <c r="A353" s="96">
        <v>986</v>
      </c>
      <c r="B353" s="96">
        <v>102731</v>
      </c>
      <c r="C353" s="96" t="s">
        <v>812</v>
      </c>
      <c r="D353" t="s">
        <v>497</v>
      </c>
      <c r="E353">
        <v>88</v>
      </c>
      <c r="F353" s="3">
        <v>21.755876163699899</v>
      </c>
      <c r="G353" s="3">
        <v>21.7350267385</v>
      </c>
      <c r="H353" s="3">
        <v>21.7350267385</v>
      </c>
      <c r="I353" s="3">
        <v>21.7350246972</v>
      </c>
      <c r="J353" s="3">
        <v>21.735014821299998</v>
      </c>
      <c r="K353" s="24">
        <f t="shared" si="11"/>
        <v>-2.0861342399900451E-2</v>
      </c>
      <c r="L353" s="18">
        <f t="shared" si="12"/>
        <v>-9.5888311934354568E-4</v>
      </c>
    </row>
    <row r="354" spans="1:12" x14ac:dyDescent="0.25">
      <c r="A354" s="96">
        <v>987</v>
      </c>
      <c r="B354" s="96">
        <v>102732</v>
      </c>
      <c r="C354" s="96" t="s">
        <v>813</v>
      </c>
      <c r="D354" t="s">
        <v>497</v>
      </c>
      <c r="E354">
        <v>55</v>
      </c>
      <c r="F354" s="3">
        <v>59.201110697099999</v>
      </c>
      <c r="G354" s="3">
        <v>59.201110697099999</v>
      </c>
      <c r="H354" s="3">
        <v>59.201110697099999</v>
      </c>
      <c r="I354" s="3">
        <v>59.201110697099999</v>
      </c>
      <c r="J354" s="3">
        <v>56.619306375500003</v>
      </c>
      <c r="K354" s="24">
        <f t="shared" si="11"/>
        <v>-2.5818043215999964</v>
      </c>
      <c r="L354" s="18">
        <f t="shared" si="12"/>
        <v>-4.3610741271556376E-2</v>
      </c>
    </row>
    <row r="355" spans="1:12" x14ac:dyDescent="0.25">
      <c r="A355" s="96">
        <v>988</v>
      </c>
      <c r="B355" s="96">
        <v>102733</v>
      </c>
      <c r="C355" s="96" t="s">
        <v>814</v>
      </c>
      <c r="D355" t="s">
        <v>497</v>
      </c>
      <c r="E355">
        <v>88</v>
      </c>
      <c r="F355" s="3">
        <v>12.8620063916</v>
      </c>
      <c r="G355" s="3">
        <v>12.862003539</v>
      </c>
      <c r="H355" s="3">
        <v>12.862003293600001</v>
      </c>
      <c r="I355" s="3">
        <v>12.862003293600001</v>
      </c>
      <c r="J355" s="3">
        <v>12.862001399299899</v>
      </c>
      <c r="K355" s="46">
        <f t="shared" si="11"/>
        <v>-4.9923001004259504E-6</v>
      </c>
      <c r="L355" s="47">
        <f t="shared" si="12"/>
        <v>-3.881431829863149E-7</v>
      </c>
    </row>
    <row r="356" spans="1:12" x14ac:dyDescent="0.25">
      <c r="A356" s="96">
        <v>989</v>
      </c>
      <c r="B356" s="96">
        <v>102734</v>
      </c>
      <c r="C356" s="96" t="s">
        <v>815</v>
      </c>
      <c r="D356" t="s">
        <v>497</v>
      </c>
      <c r="E356">
        <v>54</v>
      </c>
      <c r="F356" s="3">
        <v>272.35969508199901</v>
      </c>
      <c r="G356" s="3">
        <v>272.35969508199901</v>
      </c>
      <c r="H356" s="3">
        <v>268.43989141649899</v>
      </c>
      <c r="I356" s="3">
        <v>253.89159866259999</v>
      </c>
      <c r="J356" s="3">
        <v>250.29558227550001</v>
      </c>
      <c r="K356" s="24">
        <f t="shared" si="11"/>
        <v>-22.064112806498997</v>
      </c>
      <c r="L356" s="18">
        <f t="shared" si="12"/>
        <v>-8.1010932252131435E-2</v>
      </c>
    </row>
    <row r="357" spans="1:12" x14ac:dyDescent="0.25">
      <c r="A357" s="96">
        <v>990</v>
      </c>
      <c r="B357" s="96">
        <v>102735</v>
      </c>
      <c r="C357" s="96" t="s">
        <v>816</v>
      </c>
      <c r="D357" t="s">
        <v>497</v>
      </c>
      <c r="E357">
        <v>57</v>
      </c>
      <c r="F357" s="3">
        <v>77.406610621499993</v>
      </c>
      <c r="G357" s="3">
        <v>77.338046287300003</v>
      </c>
      <c r="H357" s="3">
        <v>76.383674124999999</v>
      </c>
      <c r="I357" s="3">
        <v>66.411137462999903</v>
      </c>
      <c r="J357" s="3">
        <v>66.401900692499893</v>
      </c>
      <c r="K357" s="24">
        <f t="shared" si="11"/>
        <v>-11.0047099290001</v>
      </c>
      <c r="L357" s="18">
        <f t="shared" si="12"/>
        <v>-0.14216757251923259</v>
      </c>
    </row>
    <row r="358" spans="1:12" x14ac:dyDescent="0.25">
      <c r="A358" s="96">
        <v>991</v>
      </c>
      <c r="B358" s="96">
        <v>102736</v>
      </c>
      <c r="C358" s="96" t="s">
        <v>817</v>
      </c>
      <c r="D358" t="s">
        <v>497</v>
      </c>
      <c r="E358">
        <v>88</v>
      </c>
      <c r="F358" s="3">
        <v>29.142881688300001</v>
      </c>
      <c r="G358" s="3">
        <v>28.096798437099999</v>
      </c>
      <c r="H358" s="3">
        <v>28.096798437099999</v>
      </c>
      <c r="I358" s="3">
        <v>28.096798437099999</v>
      </c>
      <c r="J358" s="3">
        <v>28.096796510799901</v>
      </c>
      <c r="K358" s="24">
        <f t="shared" si="11"/>
        <v>-1.0460851775000997</v>
      </c>
      <c r="L358" s="18">
        <f t="shared" si="12"/>
        <v>-3.5895049387654469E-2</v>
      </c>
    </row>
    <row r="359" spans="1:12" x14ac:dyDescent="0.25">
      <c r="A359" s="96">
        <v>992</v>
      </c>
      <c r="B359" s="96">
        <v>102737</v>
      </c>
      <c r="C359" s="96" t="s">
        <v>818</v>
      </c>
      <c r="D359" t="s">
        <v>497</v>
      </c>
      <c r="E359">
        <v>55</v>
      </c>
      <c r="F359" s="3">
        <v>21.931440177899901</v>
      </c>
      <c r="G359" s="3">
        <v>21.931440177899901</v>
      </c>
      <c r="H359" s="3">
        <v>21.931440177899901</v>
      </c>
      <c r="I359" s="3">
        <v>21.931440177899901</v>
      </c>
      <c r="J359" s="3">
        <v>21.8434035288</v>
      </c>
      <c r="K359" s="24">
        <f t="shared" si="11"/>
        <v>-8.8036649099901609E-2</v>
      </c>
      <c r="L359" s="18">
        <f t="shared" si="12"/>
        <v>-4.0141754661700366E-3</v>
      </c>
    </row>
    <row r="360" spans="1:12" x14ac:dyDescent="0.25">
      <c r="A360" s="96">
        <v>993</v>
      </c>
      <c r="B360" s="96">
        <v>102738</v>
      </c>
      <c r="C360" s="96" t="s">
        <v>819</v>
      </c>
      <c r="D360" t="s">
        <v>497</v>
      </c>
      <c r="E360">
        <v>88</v>
      </c>
      <c r="F360" s="3">
        <v>27.297922187699999</v>
      </c>
      <c r="G360" s="3">
        <v>27.2979210604</v>
      </c>
      <c r="H360" s="3">
        <v>27.2979210604</v>
      </c>
      <c r="I360" s="3">
        <v>27.2979210604</v>
      </c>
      <c r="J360" s="3">
        <v>27.2979210604</v>
      </c>
      <c r="K360" s="46">
        <f t="shared" si="11"/>
        <v>-1.1272999991263077E-6</v>
      </c>
      <c r="L360" s="47">
        <f t="shared" si="12"/>
        <v>-4.1296183327617908E-8</v>
      </c>
    </row>
    <row r="361" spans="1:12" x14ac:dyDescent="0.25">
      <c r="A361" s="96">
        <v>994</v>
      </c>
      <c r="B361" s="96">
        <v>102739</v>
      </c>
      <c r="C361" s="96" t="s">
        <v>820</v>
      </c>
      <c r="D361" t="s">
        <v>497</v>
      </c>
      <c r="E361">
        <v>54</v>
      </c>
      <c r="F361" s="3">
        <v>18.3298808626</v>
      </c>
      <c r="G361" s="3">
        <v>18.3298808626</v>
      </c>
      <c r="H361" s="3">
        <v>18.3298808626</v>
      </c>
      <c r="I361" s="3">
        <v>18.3298808626</v>
      </c>
      <c r="J361" s="3">
        <v>18.311188699999999</v>
      </c>
      <c r="K361" s="24">
        <f t="shared" si="11"/>
        <v>-1.8692162600000728E-2</v>
      </c>
      <c r="L361" s="18">
        <f t="shared" si="12"/>
        <v>-1.0197645440314848E-3</v>
      </c>
    </row>
    <row r="362" spans="1:12" x14ac:dyDescent="0.25">
      <c r="A362" s="96">
        <v>996</v>
      </c>
      <c r="B362" s="96">
        <v>102741</v>
      </c>
      <c r="C362" s="96" t="s">
        <v>821</v>
      </c>
      <c r="D362" t="s">
        <v>497</v>
      </c>
      <c r="E362">
        <v>54</v>
      </c>
      <c r="F362" s="3">
        <v>1897.0142718415</v>
      </c>
      <c r="G362" s="3">
        <v>1861.6816208564001</v>
      </c>
      <c r="H362" s="3">
        <v>1811.5102642311999</v>
      </c>
      <c r="I362" s="3">
        <v>1783.4800651830001</v>
      </c>
      <c r="J362" s="3">
        <v>1755.5783322453999</v>
      </c>
      <c r="K362" s="24">
        <f t="shared" si="11"/>
        <v>-141.43593959610007</v>
      </c>
      <c r="L362" s="18">
        <f t="shared" si="12"/>
        <v>-7.4557129957068327E-2</v>
      </c>
    </row>
    <row r="363" spans="1:12" x14ac:dyDescent="0.25">
      <c r="A363" s="96">
        <v>996</v>
      </c>
      <c r="B363" s="96">
        <v>102741</v>
      </c>
      <c r="C363" s="96" t="s">
        <v>821</v>
      </c>
      <c r="D363" t="s">
        <v>497</v>
      </c>
      <c r="E363">
        <v>88</v>
      </c>
      <c r="F363" s="3">
        <v>1534.8760360845999</v>
      </c>
      <c r="G363" s="3">
        <v>1509.5527386722999</v>
      </c>
      <c r="H363" s="3">
        <v>1473.9064244771</v>
      </c>
      <c r="I363" s="3">
        <v>1441.4444710623</v>
      </c>
      <c r="J363" s="3">
        <v>1396.2351124654999</v>
      </c>
      <c r="K363" s="24">
        <f t="shared" si="11"/>
        <v>-138.64092361910002</v>
      </c>
      <c r="L363" s="18">
        <f t="shared" si="12"/>
        <v>-9.0327114607096748E-2</v>
      </c>
    </row>
    <row r="364" spans="1:12" x14ac:dyDescent="0.25">
      <c r="A364" s="96">
        <v>997</v>
      </c>
      <c r="B364" s="96">
        <v>102742</v>
      </c>
      <c r="C364" s="96" t="s">
        <v>822</v>
      </c>
      <c r="D364" t="s">
        <v>497</v>
      </c>
      <c r="E364">
        <v>68</v>
      </c>
      <c r="F364" s="3">
        <v>4.5304872885999998</v>
      </c>
      <c r="G364" s="3">
        <v>3.2463756902999998</v>
      </c>
      <c r="H364" s="3">
        <v>3.2463756902999998</v>
      </c>
      <c r="I364" s="3">
        <v>3.2463756902999998</v>
      </c>
      <c r="J364" s="3">
        <v>2.9097994855999998</v>
      </c>
      <c r="K364" s="24">
        <f t="shared" si="11"/>
        <v>-1.620687803</v>
      </c>
      <c r="L364" s="18">
        <f t="shared" si="12"/>
        <v>-0.35772924627293701</v>
      </c>
    </row>
    <row r="365" spans="1:12" x14ac:dyDescent="0.25">
      <c r="A365" s="96">
        <v>998</v>
      </c>
      <c r="B365" s="96">
        <v>102743</v>
      </c>
      <c r="C365" s="96" t="s">
        <v>823</v>
      </c>
      <c r="D365" t="s">
        <v>497</v>
      </c>
      <c r="E365">
        <v>68</v>
      </c>
      <c r="F365" s="3">
        <v>5.3893824044</v>
      </c>
      <c r="G365" s="3">
        <v>5.3893824044</v>
      </c>
      <c r="H365" s="3">
        <v>5.3893824044</v>
      </c>
      <c r="I365" s="3">
        <v>5.3893824044</v>
      </c>
      <c r="J365" s="3">
        <v>4.9419922966999996</v>
      </c>
      <c r="K365" s="24">
        <f t="shared" si="11"/>
        <v>-0.44739010770000043</v>
      </c>
      <c r="L365" s="18">
        <f t="shared" si="12"/>
        <v>-8.3013242358668429E-2</v>
      </c>
    </row>
    <row r="366" spans="1:12" x14ac:dyDescent="0.25">
      <c r="A366" s="96">
        <v>999</v>
      </c>
      <c r="B366" s="96">
        <v>102749</v>
      </c>
      <c r="C366" s="96" t="s">
        <v>824</v>
      </c>
      <c r="D366" t="s">
        <v>497</v>
      </c>
      <c r="E366">
        <v>54</v>
      </c>
      <c r="F366" s="3">
        <v>150.8491163795</v>
      </c>
      <c r="G366" s="3">
        <v>149.24867581570001</v>
      </c>
      <c r="H366" s="3">
        <v>148.77722037079999</v>
      </c>
      <c r="I366" s="3">
        <v>145.3645620607</v>
      </c>
      <c r="J366" s="3">
        <v>145.2448388329</v>
      </c>
      <c r="K366" s="24">
        <f t="shared" si="11"/>
        <v>-5.6042775466000023</v>
      </c>
      <c r="L366" s="18">
        <f t="shared" si="12"/>
        <v>-3.7151543748529435E-2</v>
      </c>
    </row>
    <row r="367" spans="1:12" x14ac:dyDescent="0.25">
      <c r="A367" s="96">
        <v>1000</v>
      </c>
      <c r="B367" s="96">
        <v>102744</v>
      </c>
      <c r="C367" s="96" t="s">
        <v>825</v>
      </c>
      <c r="D367" t="s">
        <v>497</v>
      </c>
      <c r="E367">
        <v>88</v>
      </c>
      <c r="F367" s="3">
        <v>72.108078976099904</v>
      </c>
      <c r="G367" s="3">
        <v>72.108078976099904</v>
      </c>
      <c r="H367" s="3">
        <v>71.695948829199907</v>
      </c>
      <c r="I367" s="3">
        <v>71.568259115399997</v>
      </c>
      <c r="J367" s="3">
        <v>71.493517188699997</v>
      </c>
      <c r="K367" s="24">
        <f t="shared" si="11"/>
        <v>-0.61456178739990719</v>
      </c>
      <c r="L367" s="18">
        <f t="shared" si="12"/>
        <v>-8.5227868517146685E-3</v>
      </c>
    </row>
    <row r="368" spans="1:12" x14ac:dyDescent="0.25">
      <c r="A368" s="96">
        <v>1001</v>
      </c>
      <c r="B368" s="96">
        <v>102745</v>
      </c>
      <c r="C368" s="96" t="s">
        <v>826</v>
      </c>
      <c r="D368" t="s">
        <v>497</v>
      </c>
      <c r="E368">
        <v>8</v>
      </c>
      <c r="F368" s="3">
        <v>19.5274898196</v>
      </c>
      <c r="G368" s="3">
        <v>19.5274898196</v>
      </c>
      <c r="H368" s="3">
        <v>19.5274898196</v>
      </c>
      <c r="I368" s="3">
        <v>19.527485884099999</v>
      </c>
      <c r="J368" s="3">
        <v>19.527485884099999</v>
      </c>
      <c r="K368" s="46">
        <f t="shared" si="11"/>
        <v>-3.9355000005514285E-6</v>
      </c>
      <c r="L368" s="47">
        <f t="shared" si="12"/>
        <v>-2.0153640006516943E-7</v>
      </c>
    </row>
    <row r="369" spans="1:12" x14ac:dyDescent="0.25">
      <c r="A369" s="96">
        <v>1002</v>
      </c>
      <c r="B369" s="96">
        <v>102750</v>
      </c>
      <c r="C369" s="96" t="s">
        <v>827</v>
      </c>
      <c r="D369" t="s">
        <v>497</v>
      </c>
      <c r="E369">
        <v>57</v>
      </c>
      <c r="F369" s="3">
        <v>40.353467572299998</v>
      </c>
      <c r="G369" s="3">
        <v>40.353467572299998</v>
      </c>
      <c r="H369" s="3">
        <v>40.351357046299903</v>
      </c>
      <c r="I369" s="3">
        <v>40.351357046299903</v>
      </c>
      <c r="J369" s="3">
        <v>40.351357046299903</v>
      </c>
      <c r="K369" s="46">
        <f t="shared" si="11"/>
        <v>-2.1105260000950921E-3</v>
      </c>
      <c r="L369" s="47">
        <f t="shared" si="12"/>
        <v>-5.2300982469814546E-5</v>
      </c>
    </row>
    <row r="370" spans="1:12" x14ac:dyDescent="0.25">
      <c r="A370" s="96">
        <v>1004</v>
      </c>
      <c r="B370" s="96">
        <v>102746</v>
      </c>
      <c r="C370" s="96" t="s">
        <v>828</v>
      </c>
      <c r="D370" t="s">
        <v>497</v>
      </c>
      <c r="E370">
        <v>8</v>
      </c>
      <c r="F370" s="3">
        <v>406.1854877019</v>
      </c>
      <c r="G370" s="3">
        <v>403.09990786489999</v>
      </c>
      <c r="H370" s="3">
        <v>389.83425816030001</v>
      </c>
      <c r="I370" s="3">
        <v>388.63634025930003</v>
      </c>
      <c r="J370" s="3">
        <v>382.96227113269998</v>
      </c>
      <c r="K370" s="24">
        <f t="shared" si="11"/>
        <v>-23.223216569200019</v>
      </c>
      <c r="L370" s="18">
        <f t="shared" si="12"/>
        <v>-5.7173919975800722E-2</v>
      </c>
    </row>
    <row r="371" spans="1:12" x14ac:dyDescent="0.25">
      <c r="A371" s="96">
        <v>1005</v>
      </c>
      <c r="B371" s="96">
        <v>102747</v>
      </c>
      <c r="C371" s="96" t="s">
        <v>829</v>
      </c>
      <c r="D371" t="s">
        <v>497</v>
      </c>
      <c r="E371">
        <v>88</v>
      </c>
      <c r="F371" s="3">
        <v>31.818807227200001</v>
      </c>
      <c r="G371" s="3">
        <v>31.818807227200001</v>
      </c>
      <c r="H371" s="3">
        <v>30.076463261399901</v>
      </c>
      <c r="I371" s="3">
        <v>30.076463261399901</v>
      </c>
      <c r="J371" s="3">
        <v>30.076463261399901</v>
      </c>
      <c r="K371" s="24">
        <f t="shared" si="11"/>
        <v>-1.7423439658000994</v>
      </c>
      <c r="L371" s="18">
        <f t="shared" si="12"/>
        <v>-5.4758305468806938E-2</v>
      </c>
    </row>
    <row r="372" spans="1:12" x14ac:dyDescent="0.25">
      <c r="A372" s="96">
        <v>1006</v>
      </c>
      <c r="B372" s="96">
        <v>102748</v>
      </c>
      <c r="C372" s="96" t="s">
        <v>830</v>
      </c>
      <c r="D372" t="s">
        <v>497</v>
      </c>
      <c r="E372">
        <v>67</v>
      </c>
      <c r="F372" s="3">
        <v>0.21011123370000001</v>
      </c>
      <c r="G372" s="3">
        <v>0.21011123370000001</v>
      </c>
      <c r="H372" s="3">
        <v>0.21011123370000001</v>
      </c>
      <c r="I372" s="3">
        <v>0.21011123370000001</v>
      </c>
      <c r="J372" s="3">
        <v>0.21011123370000001</v>
      </c>
      <c r="K372" s="46">
        <f t="shared" si="11"/>
        <v>0</v>
      </c>
      <c r="L372" s="47">
        <f t="shared" si="12"/>
        <v>0</v>
      </c>
    </row>
    <row r="373" spans="1:12" x14ac:dyDescent="0.25">
      <c r="A373" s="96">
        <v>1009</v>
      </c>
      <c r="B373" s="96">
        <v>102752</v>
      </c>
      <c r="C373" s="96" t="s">
        <v>831</v>
      </c>
      <c r="D373" t="s">
        <v>497</v>
      </c>
      <c r="E373">
        <v>8</v>
      </c>
      <c r="F373" s="3">
        <v>0.84588218069999999</v>
      </c>
      <c r="G373" s="3">
        <v>0.84588218069999999</v>
      </c>
      <c r="H373" s="3">
        <v>0.84588218069999999</v>
      </c>
      <c r="I373" s="3">
        <v>0.84588218069999999</v>
      </c>
      <c r="J373" s="3">
        <v>0.84588218069999999</v>
      </c>
      <c r="K373" s="46">
        <f t="shared" si="11"/>
        <v>0</v>
      </c>
      <c r="L373" s="47">
        <f t="shared" si="12"/>
        <v>0</v>
      </c>
    </row>
    <row r="374" spans="1:12" x14ac:dyDescent="0.25">
      <c r="A374" s="96">
        <v>1010</v>
      </c>
      <c r="B374" s="96">
        <v>102753</v>
      </c>
      <c r="C374" s="96" t="s">
        <v>832</v>
      </c>
      <c r="D374" t="s">
        <v>497</v>
      </c>
      <c r="E374">
        <v>55</v>
      </c>
      <c r="F374" s="3">
        <v>495.39705773859998</v>
      </c>
      <c r="G374" s="3">
        <v>484.23044368180001</v>
      </c>
      <c r="H374" s="3">
        <v>437.71763177119999</v>
      </c>
      <c r="I374" s="3">
        <v>433.296704359599</v>
      </c>
      <c r="J374" s="3">
        <v>424.03212704110001</v>
      </c>
      <c r="K374" s="24">
        <f t="shared" si="11"/>
        <v>-71.364930697499972</v>
      </c>
      <c r="L374" s="18">
        <f t="shared" si="12"/>
        <v>-0.14405602452155908</v>
      </c>
    </row>
    <row r="375" spans="1:12" x14ac:dyDescent="0.25">
      <c r="A375" s="96">
        <v>1011</v>
      </c>
      <c r="B375" s="96">
        <v>102754</v>
      </c>
      <c r="C375" s="96" t="s">
        <v>833</v>
      </c>
      <c r="D375" t="s">
        <v>497</v>
      </c>
      <c r="E375">
        <v>57</v>
      </c>
      <c r="F375" s="3">
        <v>26.256901036499901</v>
      </c>
      <c r="G375" s="3">
        <v>26.145230489499902</v>
      </c>
      <c r="H375" s="3">
        <v>26.145230489499902</v>
      </c>
      <c r="I375" s="3">
        <v>26.145038416399899</v>
      </c>
      <c r="J375" s="3">
        <v>24.819440010099999</v>
      </c>
      <c r="K375" s="24">
        <f t="shared" si="11"/>
        <v>-1.4374610263999017</v>
      </c>
      <c r="L375" s="18">
        <f t="shared" si="12"/>
        <v>-5.4746027507270457E-2</v>
      </c>
    </row>
    <row r="376" spans="1:12" x14ac:dyDescent="0.25">
      <c r="A376" s="96">
        <v>1011</v>
      </c>
      <c r="B376" s="96">
        <v>102754</v>
      </c>
      <c r="C376" s="96" t="s">
        <v>833</v>
      </c>
      <c r="D376" t="s">
        <v>497</v>
      </c>
      <c r="E376">
        <v>67</v>
      </c>
      <c r="F376" s="3">
        <v>5.2836823132999999</v>
      </c>
      <c r="G376" s="3">
        <v>5.2836823132999999</v>
      </c>
      <c r="H376" s="3">
        <v>5.2836823132999999</v>
      </c>
      <c r="I376" s="3">
        <v>5.2836823132999999</v>
      </c>
      <c r="J376" s="3">
        <v>5.2836823132999999</v>
      </c>
      <c r="K376" s="46">
        <f t="shared" si="11"/>
        <v>0</v>
      </c>
      <c r="L376" s="47">
        <f t="shared" si="12"/>
        <v>0</v>
      </c>
    </row>
    <row r="377" spans="1:12" x14ac:dyDescent="0.25">
      <c r="A377" s="96">
        <v>1012</v>
      </c>
      <c r="B377" s="96">
        <v>102773</v>
      </c>
      <c r="C377" s="96" t="s">
        <v>834</v>
      </c>
      <c r="D377" t="s">
        <v>497</v>
      </c>
      <c r="E377">
        <v>57</v>
      </c>
      <c r="F377" s="3">
        <v>48.193282841999903</v>
      </c>
      <c r="G377" s="3">
        <v>47.462439835799998</v>
      </c>
      <c r="H377" s="3">
        <v>47.391880044699903</v>
      </c>
      <c r="I377" s="3">
        <v>35.974682636699903</v>
      </c>
      <c r="J377" s="3">
        <v>31.2140523136</v>
      </c>
      <c r="K377" s="24">
        <f t="shared" si="11"/>
        <v>-16.979230528399903</v>
      </c>
      <c r="L377" s="18">
        <f t="shared" si="12"/>
        <v>-0.35231529223825142</v>
      </c>
    </row>
    <row r="378" spans="1:12" x14ac:dyDescent="0.25">
      <c r="A378" s="96">
        <v>1014</v>
      </c>
      <c r="B378" s="96">
        <v>102755</v>
      </c>
      <c r="C378" s="96" t="s">
        <v>835</v>
      </c>
      <c r="D378" t="s">
        <v>497</v>
      </c>
      <c r="E378">
        <v>55</v>
      </c>
      <c r="F378" s="3">
        <v>4.5116807256999998</v>
      </c>
      <c r="G378" s="3">
        <v>2.4873240782999999</v>
      </c>
      <c r="H378" s="3">
        <v>2.4873240782999999</v>
      </c>
      <c r="I378" s="3">
        <v>2.4873240782999999</v>
      </c>
      <c r="J378" s="3">
        <v>0.34613661849999999</v>
      </c>
      <c r="K378" s="24">
        <f t="shared" si="11"/>
        <v>-4.1655441071999997</v>
      </c>
      <c r="L378" s="18">
        <f t="shared" si="12"/>
        <v>-0.9232798951113067</v>
      </c>
    </row>
    <row r="379" spans="1:12" x14ac:dyDescent="0.25">
      <c r="A379" s="96">
        <v>1015</v>
      </c>
      <c r="B379" s="96">
        <v>102756</v>
      </c>
      <c r="C379" s="96" t="s">
        <v>836</v>
      </c>
      <c r="D379" t="s">
        <v>497</v>
      </c>
      <c r="E379">
        <v>55</v>
      </c>
      <c r="F379" s="3">
        <v>9.4180143852999993</v>
      </c>
      <c r="G379" s="3">
        <v>9.4180143852999993</v>
      </c>
      <c r="H379" s="3">
        <v>9.4180143852999993</v>
      </c>
      <c r="I379" s="3">
        <v>9.4180143852999993</v>
      </c>
      <c r="J379" s="3">
        <v>9.3299777362</v>
      </c>
      <c r="K379" s="24">
        <f t="shared" si="11"/>
        <v>-8.8036649099999309E-2</v>
      </c>
      <c r="L379" s="18">
        <f t="shared" si="12"/>
        <v>-9.3476868369844826E-3</v>
      </c>
    </row>
    <row r="380" spans="1:12" x14ac:dyDescent="0.25">
      <c r="A380" s="96">
        <v>1016</v>
      </c>
      <c r="B380" s="96">
        <v>102757</v>
      </c>
      <c r="C380" s="96" t="s">
        <v>837</v>
      </c>
      <c r="D380" t="s">
        <v>497</v>
      </c>
      <c r="E380">
        <v>55</v>
      </c>
      <c r="F380" s="3">
        <v>25.580025204199998</v>
      </c>
      <c r="G380" s="3">
        <v>25.580025204199998</v>
      </c>
      <c r="H380" s="3">
        <v>25.580025204199998</v>
      </c>
      <c r="I380" s="3">
        <v>25.580025204199998</v>
      </c>
      <c r="J380" s="3">
        <v>25.580025204199998</v>
      </c>
      <c r="K380" s="46">
        <f t="shared" si="11"/>
        <v>0</v>
      </c>
      <c r="L380" s="47">
        <f t="shared" si="12"/>
        <v>0</v>
      </c>
    </row>
    <row r="381" spans="1:12" x14ac:dyDescent="0.25">
      <c r="A381" s="96">
        <v>1017</v>
      </c>
      <c r="B381" s="96">
        <v>102758</v>
      </c>
      <c r="C381" s="96" t="s">
        <v>838</v>
      </c>
      <c r="D381" t="s">
        <v>497</v>
      </c>
      <c r="E381">
        <v>57</v>
      </c>
      <c r="F381" s="3">
        <v>67.162735417799993</v>
      </c>
      <c r="G381" s="3">
        <v>67.162733973000002</v>
      </c>
      <c r="H381" s="3">
        <v>66.479163502500001</v>
      </c>
      <c r="I381" s="3">
        <v>52.309759379500001</v>
      </c>
      <c r="J381" s="3">
        <v>51.752092081599997</v>
      </c>
      <c r="K381" s="24">
        <f t="shared" si="11"/>
        <v>-15.410643336199996</v>
      </c>
      <c r="L381" s="18">
        <f t="shared" si="12"/>
        <v>-0.22945228839079931</v>
      </c>
    </row>
    <row r="382" spans="1:12" x14ac:dyDescent="0.25">
      <c r="A382" s="96">
        <v>1018</v>
      </c>
      <c r="B382" s="96">
        <v>102775</v>
      </c>
      <c r="C382" s="96" t="s">
        <v>839</v>
      </c>
      <c r="D382" t="s">
        <v>497</v>
      </c>
      <c r="E382">
        <v>54</v>
      </c>
      <c r="F382" s="3">
        <v>2.8456899359999999</v>
      </c>
      <c r="G382" s="3">
        <v>2.8456899359999999</v>
      </c>
      <c r="H382" s="3">
        <v>2.8456899359999999</v>
      </c>
      <c r="I382" s="3">
        <v>2.8456899359999999</v>
      </c>
      <c r="J382" s="3">
        <v>2.8456899359999999</v>
      </c>
      <c r="K382" s="46">
        <f t="shared" si="11"/>
        <v>0</v>
      </c>
      <c r="L382" s="47">
        <f t="shared" si="12"/>
        <v>0</v>
      </c>
    </row>
    <row r="383" spans="1:12" x14ac:dyDescent="0.25">
      <c r="A383" s="96">
        <v>1019</v>
      </c>
      <c r="B383" s="96">
        <v>102776</v>
      </c>
      <c r="C383" s="96" t="s">
        <v>840</v>
      </c>
      <c r="D383" t="s">
        <v>497</v>
      </c>
      <c r="E383">
        <v>54</v>
      </c>
      <c r="F383" s="3">
        <v>76.494319693600005</v>
      </c>
      <c r="G383" s="3">
        <v>76.480155949999997</v>
      </c>
      <c r="H383" s="3">
        <v>76.480155949999997</v>
      </c>
      <c r="I383" s="3">
        <v>76.480152554900002</v>
      </c>
      <c r="J383" s="3">
        <v>65.069407395300004</v>
      </c>
      <c r="K383" s="24">
        <f t="shared" si="11"/>
        <v>-11.424912298300001</v>
      </c>
      <c r="L383" s="18">
        <f t="shared" si="12"/>
        <v>-0.14935634886437038</v>
      </c>
    </row>
    <row r="384" spans="1:12" x14ac:dyDescent="0.25">
      <c r="A384" s="96">
        <v>1020</v>
      </c>
      <c r="B384" s="96">
        <v>102759</v>
      </c>
      <c r="C384" s="96" t="s">
        <v>841</v>
      </c>
      <c r="D384" t="s">
        <v>497</v>
      </c>
      <c r="E384">
        <v>54</v>
      </c>
      <c r="F384" s="3">
        <v>8.7443663246999996</v>
      </c>
      <c r="G384" s="3">
        <v>8.7443663246999996</v>
      </c>
      <c r="H384" s="3">
        <v>8.7443663246999996</v>
      </c>
      <c r="I384" s="3">
        <v>8.7443663246999996</v>
      </c>
      <c r="J384" s="3">
        <v>8.7443657274</v>
      </c>
      <c r="K384" s="46">
        <f t="shared" si="11"/>
        <v>-5.9729999968283209E-7</v>
      </c>
      <c r="L384" s="47">
        <f t="shared" si="12"/>
        <v>-6.8306836367965649E-8</v>
      </c>
    </row>
    <row r="385" spans="1:12" x14ac:dyDescent="0.25">
      <c r="A385" s="96">
        <v>1021</v>
      </c>
      <c r="B385" s="96">
        <v>102760</v>
      </c>
      <c r="C385" s="96" t="s">
        <v>842</v>
      </c>
      <c r="D385" t="s">
        <v>497</v>
      </c>
      <c r="E385">
        <v>55</v>
      </c>
      <c r="F385" s="3">
        <v>18.627433202799899</v>
      </c>
      <c r="G385" s="3">
        <v>18.403584687599899</v>
      </c>
      <c r="H385" s="3">
        <v>18.403584687599899</v>
      </c>
      <c r="I385" s="3">
        <v>18.403584687599899</v>
      </c>
      <c r="J385" s="3">
        <v>18.403574368399902</v>
      </c>
      <c r="K385" s="24">
        <f t="shared" si="11"/>
        <v>-0.22385883439999787</v>
      </c>
      <c r="L385" s="18">
        <f t="shared" si="12"/>
        <v>-1.2017696263506104E-2</v>
      </c>
    </row>
    <row r="386" spans="1:12" x14ac:dyDescent="0.25">
      <c r="A386" s="96">
        <v>1023</v>
      </c>
      <c r="B386" s="96">
        <v>102762</v>
      </c>
      <c r="C386" s="96" t="s">
        <v>843</v>
      </c>
      <c r="D386" t="s">
        <v>497</v>
      </c>
      <c r="E386">
        <v>54</v>
      </c>
      <c r="F386" s="3">
        <v>37.494066424699902</v>
      </c>
      <c r="G386" s="3">
        <v>37.415551876799903</v>
      </c>
      <c r="H386" s="3">
        <v>37.415551876799903</v>
      </c>
      <c r="I386" s="3">
        <v>37.415551876799903</v>
      </c>
      <c r="J386" s="3">
        <v>37.3352983654</v>
      </c>
      <c r="K386" s="24">
        <f t="shared" si="11"/>
        <v>-0.15876805929990212</v>
      </c>
      <c r="L386" s="18">
        <f t="shared" si="12"/>
        <v>-4.234484931602691E-3</v>
      </c>
    </row>
    <row r="387" spans="1:12" x14ac:dyDescent="0.25">
      <c r="A387" s="96">
        <v>1024</v>
      </c>
      <c r="B387" s="96">
        <v>102763</v>
      </c>
      <c r="C387" s="96" t="s">
        <v>844</v>
      </c>
      <c r="D387" t="s">
        <v>497</v>
      </c>
      <c r="E387">
        <v>57</v>
      </c>
      <c r="F387" s="3">
        <v>5.4713387882999998</v>
      </c>
      <c r="G387" s="3">
        <v>5.4713387882999998</v>
      </c>
      <c r="H387" s="3">
        <v>5.1613357335999996</v>
      </c>
      <c r="I387" s="3">
        <v>5.1613357335999996</v>
      </c>
      <c r="J387" s="3">
        <v>5.1613299567000004</v>
      </c>
      <c r="K387" s="24">
        <f t="shared" si="11"/>
        <v>-0.31000883159999937</v>
      </c>
      <c r="L387" s="18">
        <f t="shared" si="12"/>
        <v>-5.6660507344733858E-2</v>
      </c>
    </row>
    <row r="388" spans="1:12" x14ac:dyDescent="0.25">
      <c r="A388" s="96">
        <v>1025</v>
      </c>
      <c r="B388" s="96">
        <v>102764</v>
      </c>
      <c r="C388" s="96" t="s">
        <v>845</v>
      </c>
      <c r="D388" t="s">
        <v>497</v>
      </c>
      <c r="E388">
        <v>68</v>
      </c>
      <c r="F388" s="3">
        <v>476.18070981769898</v>
      </c>
      <c r="G388" s="3">
        <v>474.91835345779901</v>
      </c>
      <c r="H388" s="3">
        <v>473.34355440319899</v>
      </c>
      <c r="I388" s="3">
        <v>441.67746311229899</v>
      </c>
      <c r="J388" s="3">
        <v>439.58507083319898</v>
      </c>
      <c r="K388" s="24">
        <f t="shared" si="11"/>
        <v>-36.595638984499999</v>
      </c>
      <c r="L388" s="18">
        <f t="shared" si="12"/>
        <v>-7.6852418063113631E-2</v>
      </c>
    </row>
    <row r="389" spans="1:12" x14ac:dyDescent="0.25">
      <c r="A389" s="96">
        <v>1026</v>
      </c>
      <c r="B389" s="96">
        <v>102765</v>
      </c>
      <c r="C389" s="96" t="s">
        <v>846</v>
      </c>
      <c r="D389" t="s">
        <v>497</v>
      </c>
      <c r="E389">
        <v>68</v>
      </c>
      <c r="F389" s="3">
        <v>5.7188051624999998</v>
      </c>
      <c r="G389" s="3">
        <v>5.7188051624999998</v>
      </c>
      <c r="H389" s="3">
        <v>5.7188051624999998</v>
      </c>
      <c r="I389" s="3">
        <v>5.7188051624999998</v>
      </c>
      <c r="J389" s="3">
        <v>5.7188051624999998</v>
      </c>
      <c r="K389" s="46">
        <f t="shared" si="11"/>
        <v>0</v>
      </c>
      <c r="L389" s="47">
        <f t="shared" si="12"/>
        <v>0</v>
      </c>
    </row>
    <row r="390" spans="1:12" x14ac:dyDescent="0.25">
      <c r="A390" s="96">
        <v>1027</v>
      </c>
      <c r="B390" s="96">
        <v>102766</v>
      </c>
      <c r="C390" s="96" t="s">
        <v>847</v>
      </c>
      <c r="D390" t="s">
        <v>497</v>
      </c>
      <c r="E390">
        <v>54</v>
      </c>
      <c r="F390" s="3">
        <v>0.77266398359999999</v>
      </c>
      <c r="G390" s="3">
        <v>0.77266398359999999</v>
      </c>
      <c r="H390" s="3">
        <v>0.77266398359999999</v>
      </c>
      <c r="I390" s="3">
        <v>0.77266398359999999</v>
      </c>
      <c r="J390" s="3">
        <v>0.36793435410000003</v>
      </c>
      <c r="K390" s="24">
        <f t="shared" si="11"/>
        <v>-0.40472962949999997</v>
      </c>
      <c r="L390" s="18">
        <f t="shared" si="12"/>
        <v>-0.52381065778979574</v>
      </c>
    </row>
    <row r="391" spans="1:12" x14ac:dyDescent="0.25">
      <c r="A391" s="96">
        <v>1028</v>
      </c>
      <c r="B391" s="96">
        <v>102767</v>
      </c>
      <c r="C391" s="96" t="s">
        <v>848</v>
      </c>
      <c r="D391" t="s">
        <v>497</v>
      </c>
      <c r="E391">
        <v>88</v>
      </c>
      <c r="F391" s="3">
        <v>38.672796208799902</v>
      </c>
      <c r="G391" s="3">
        <v>38.430509457999896</v>
      </c>
      <c r="H391" s="3">
        <v>37.6262053973999</v>
      </c>
      <c r="I391" s="3">
        <v>37.555386677199898</v>
      </c>
      <c r="J391" s="3">
        <v>36.870265129499998</v>
      </c>
      <c r="K391" s="24">
        <f t="shared" si="11"/>
        <v>-1.8025310792999036</v>
      </c>
      <c r="L391" s="18">
        <f t="shared" si="12"/>
        <v>-4.6609794377623567E-2</v>
      </c>
    </row>
    <row r="392" spans="1:12" x14ac:dyDescent="0.25">
      <c r="A392" s="96">
        <v>1029</v>
      </c>
      <c r="B392" s="96">
        <v>102777</v>
      </c>
      <c r="C392" s="96" t="s">
        <v>849</v>
      </c>
      <c r="D392" t="s">
        <v>497</v>
      </c>
      <c r="E392">
        <v>57</v>
      </c>
      <c r="F392" s="3">
        <v>129.69535723600001</v>
      </c>
      <c r="G392" s="3">
        <v>129.5649855005</v>
      </c>
      <c r="H392" s="3">
        <v>129.29039573270001</v>
      </c>
      <c r="I392" s="3">
        <v>128.28463594019999</v>
      </c>
      <c r="J392" s="3">
        <v>127.908753581799</v>
      </c>
      <c r="K392" s="24">
        <f t="shared" si="11"/>
        <v>-1.7866036542010022</v>
      </c>
      <c r="L392" s="18">
        <f t="shared" si="12"/>
        <v>-1.3775386353653439E-2</v>
      </c>
    </row>
    <row r="393" spans="1:12" x14ac:dyDescent="0.25">
      <c r="A393" s="96">
        <v>1030</v>
      </c>
      <c r="B393" s="96">
        <v>102778</v>
      </c>
      <c r="C393" s="96" t="s">
        <v>850</v>
      </c>
      <c r="D393" t="s">
        <v>497</v>
      </c>
      <c r="E393">
        <v>54</v>
      </c>
      <c r="F393" s="3">
        <v>3.2848592047</v>
      </c>
      <c r="G393" s="3">
        <v>3.2848592047</v>
      </c>
      <c r="H393" s="3">
        <v>3.2848510295</v>
      </c>
      <c r="I393" s="3">
        <v>3.2848510295</v>
      </c>
      <c r="J393" s="3">
        <v>3.2848510295</v>
      </c>
      <c r="K393" s="46">
        <f t="shared" si="11"/>
        <v>-8.1752000000712144E-6</v>
      </c>
      <c r="L393" s="47">
        <f t="shared" si="12"/>
        <v>-2.488752025771479E-6</v>
      </c>
    </row>
    <row r="394" spans="1:12" x14ac:dyDescent="0.25">
      <c r="A394" s="96">
        <v>1031</v>
      </c>
      <c r="B394" s="96">
        <v>102768</v>
      </c>
      <c r="C394" s="96" t="s">
        <v>851</v>
      </c>
      <c r="D394" t="s">
        <v>497</v>
      </c>
      <c r="E394">
        <v>68</v>
      </c>
      <c r="F394" s="3">
        <v>76.287232336499997</v>
      </c>
      <c r="G394" s="3">
        <v>72.850103021499905</v>
      </c>
      <c r="H394" s="3">
        <v>70.611401461099902</v>
      </c>
      <c r="I394" s="3">
        <v>69.206972305699907</v>
      </c>
      <c r="J394" s="3">
        <v>68.803157608199896</v>
      </c>
      <c r="K394" s="24">
        <f t="shared" si="11"/>
        <v>-7.4840747283001008</v>
      </c>
      <c r="L394" s="18">
        <f t="shared" si="12"/>
        <v>-9.8103896275698405E-2</v>
      </c>
    </row>
    <row r="395" spans="1:12" x14ac:dyDescent="0.25">
      <c r="A395" s="96">
        <v>1032</v>
      </c>
      <c r="B395" s="96">
        <v>102769</v>
      </c>
      <c r="C395" s="96" t="s">
        <v>852</v>
      </c>
      <c r="D395" t="s">
        <v>497</v>
      </c>
      <c r="E395">
        <v>54</v>
      </c>
      <c r="F395" s="3">
        <v>34.5569848142</v>
      </c>
      <c r="G395" s="3">
        <v>34.5569848142</v>
      </c>
      <c r="H395" s="3">
        <v>34.5569848142</v>
      </c>
      <c r="I395" s="3">
        <v>34.462155882600001</v>
      </c>
      <c r="J395" s="3">
        <v>34.462155882600001</v>
      </c>
      <c r="K395" s="24">
        <f t="shared" si="11"/>
        <v>-9.4828931599998612E-2</v>
      </c>
      <c r="L395" s="18">
        <f t="shared" si="12"/>
        <v>-2.7441321084538586E-3</v>
      </c>
    </row>
    <row r="396" spans="1:12" x14ac:dyDescent="0.25">
      <c r="A396" s="96">
        <v>1033</v>
      </c>
      <c r="B396" s="96">
        <v>102770</v>
      </c>
      <c r="C396" s="96" t="s">
        <v>853</v>
      </c>
      <c r="D396" t="s">
        <v>497</v>
      </c>
      <c r="E396">
        <v>54</v>
      </c>
      <c r="F396" s="3">
        <v>7.6381424092999897</v>
      </c>
      <c r="G396" s="3">
        <v>7.6381424092999897</v>
      </c>
      <c r="H396" s="3">
        <v>7.6381424092999897</v>
      </c>
      <c r="I396" s="3">
        <v>7.6381424092999897</v>
      </c>
      <c r="J396" s="3">
        <v>7.6381424092999897</v>
      </c>
      <c r="K396" s="46">
        <f t="shared" si="11"/>
        <v>0</v>
      </c>
      <c r="L396" s="47">
        <f t="shared" si="12"/>
        <v>0</v>
      </c>
    </row>
    <row r="397" spans="1:12" x14ac:dyDescent="0.25">
      <c r="A397" s="96">
        <v>1033</v>
      </c>
      <c r="B397" s="96">
        <v>102770</v>
      </c>
      <c r="C397" s="96" t="s">
        <v>853</v>
      </c>
      <c r="D397" t="s">
        <v>497</v>
      </c>
      <c r="E397">
        <v>88</v>
      </c>
      <c r="F397" s="3">
        <v>17.787460198199899</v>
      </c>
      <c r="G397" s="3">
        <v>17.780785040799898</v>
      </c>
      <c r="H397" s="3">
        <v>17.780785040799898</v>
      </c>
      <c r="I397" s="3">
        <v>17.780785040799898</v>
      </c>
      <c r="J397" s="3">
        <v>17.780785040799898</v>
      </c>
      <c r="K397" s="24">
        <f t="shared" si="11"/>
        <v>-6.6751574000001312E-3</v>
      </c>
      <c r="L397" s="18">
        <f t="shared" si="12"/>
        <v>-3.7527321639070545E-4</v>
      </c>
    </row>
    <row r="398" spans="1:12" x14ac:dyDescent="0.25">
      <c r="A398" s="96">
        <v>1034</v>
      </c>
      <c r="B398" s="96">
        <v>102771</v>
      </c>
      <c r="C398" s="96" t="s">
        <v>854</v>
      </c>
      <c r="D398" t="s">
        <v>497</v>
      </c>
      <c r="E398">
        <v>57</v>
      </c>
      <c r="F398" s="3">
        <v>14.994407386000001</v>
      </c>
      <c r="G398" s="3">
        <v>14.976630972900001</v>
      </c>
      <c r="H398" s="3">
        <v>14.6611938318</v>
      </c>
      <c r="I398" s="3">
        <v>10.3697578567</v>
      </c>
      <c r="J398" s="3">
        <v>10.3697578567</v>
      </c>
      <c r="K398" s="24">
        <f t="shared" si="11"/>
        <v>-4.6246495293000009</v>
      </c>
      <c r="L398" s="18">
        <f t="shared" si="12"/>
        <v>-0.30842496207072179</v>
      </c>
    </row>
    <row r="399" spans="1:12" x14ac:dyDescent="0.25">
      <c r="A399" s="96">
        <v>1035</v>
      </c>
      <c r="B399" s="96">
        <v>102772</v>
      </c>
      <c r="C399" s="96" t="s">
        <v>855</v>
      </c>
      <c r="D399" t="s">
        <v>497</v>
      </c>
      <c r="E399">
        <v>68</v>
      </c>
      <c r="F399" s="3">
        <v>5.1169989999999999E-4</v>
      </c>
      <c r="G399" s="3">
        <v>5.1169989999999999E-4</v>
      </c>
      <c r="H399" s="3">
        <v>5.1169989999999999E-4</v>
      </c>
      <c r="I399" s="3"/>
      <c r="J399" s="3"/>
      <c r="K399" s="46">
        <f t="shared" si="11"/>
        <v>0</v>
      </c>
      <c r="L399" s="47">
        <f t="shared" si="12"/>
        <v>0</v>
      </c>
    </row>
    <row r="400" spans="1:12" x14ac:dyDescent="0.25">
      <c r="A400" s="96">
        <v>1037</v>
      </c>
      <c r="B400" s="96">
        <v>102780</v>
      </c>
      <c r="C400" s="96" t="s">
        <v>856</v>
      </c>
      <c r="D400" t="s">
        <v>497</v>
      </c>
      <c r="E400">
        <v>67</v>
      </c>
      <c r="F400" s="3">
        <v>13.1388671533999</v>
      </c>
      <c r="G400" s="3">
        <v>13.1388671533999</v>
      </c>
      <c r="H400" s="3">
        <v>13.1388671533999</v>
      </c>
      <c r="I400" s="3">
        <v>13.1388671533999</v>
      </c>
      <c r="J400" s="3">
        <v>13.1388671533999</v>
      </c>
      <c r="K400" s="46">
        <f t="shared" si="11"/>
        <v>0</v>
      </c>
      <c r="L400" s="47">
        <f t="shared" si="12"/>
        <v>0</v>
      </c>
    </row>
    <row r="401" spans="1:12" x14ac:dyDescent="0.25">
      <c r="A401" s="96">
        <v>1038</v>
      </c>
      <c r="B401" s="96">
        <v>102781</v>
      </c>
      <c r="C401" s="96" t="s">
        <v>857</v>
      </c>
      <c r="D401" t="s">
        <v>497</v>
      </c>
      <c r="E401">
        <v>68</v>
      </c>
      <c r="F401" s="3">
        <v>9.3347104700000003E-2</v>
      </c>
      <c r="G401" s="3">
        <v>9.3347104700000003E-2</v>
      </c>
      <c r="H401" s="3">
        <v>9.3347104700000003E-2</v>
      </c>
      <c r="I401" s="3">
        <v>9.3347104700000003E-2</v>
      </c>
      <c r="J401" s="3"/>
      <c r="K401" s="46">
        <f t="shared" si="11"/>
        <v>0</v>
      </c>
      <c r="L401" s="47">
        <f t="shared" si="12"/>
        <v>0</v>
      </c>
    </row>
    <row r="402" spans="1:12" x14ac:dyDescent="0.25">
      <c r="A402" s="96">
        <v>1040</v>
      </c>
      <c r="B402" s="96">
        <v>102783</v>
      </c>
      <c r="C402" s="96" t="s">
        <v>858</v>
      </c>
      <c r="D402" t="s">
        <v>497</v>
      </c>
      <c r="E402">
        <v>88</v>
      </c>
      <c r="F402" s="3">
        <v>21.743488514199999</v>
      </c>
      <c r="G402" s="3">
        <v>20.448337147</v>
      </c>
      <c r="H402" s="3">
        <v>20.448337147</v>
      </c>
      <c r="I402" s="3">
        <v>20.448337147</v>
      </c>
      <c r="J402" s="3">
        <v>20.448335002899999</v>
      </c>
      <c r="K402" s="24">
        <f t="shared" si="11"/>
        <v>-1.2951535113000006</v>
      </c>
      <c r="L402" s="18">
        <f t="shared" si="12"/>
        <v>-5.9565120401640054E-2</v>
      </c>
    </row>
    <row r="403" spans="1:12" x14ac:dyDescent="0.25">
      <c r="A403" s="96">
        <v>1041</v>
      </c>
      <c r="B403" s="96">
        <v>102790</v>
      </c>
      <c r="C403" s="96" t="s">
        <v>859</v>
      </c>
      <c r="D403" t="s">
        <v>497</v>
      </c>
      <c r="E403">
        <v>68</v>
      </c>
      <c r="F403" s="3">
        <v>4.2257629573999997</v>
      </c>
      <c r="G403" s="3">
        <v>4.2257629573999997</v>
      </c>
      <c r="H403" s="3">
        <v>4.2257629573999997</v>
      </c>
      <c r="I403" s="3">
        <v>4.2257629573999997</v>
      </c>
      <c r="J403" s="3">
        <v>4.2257629573999997</v>
      </c>
      <c r="K403" s="46">
        <f t="shared" si="11"/>
        <v>0</v>
      </c>
      <c r="L403" s="47">
        <f t="shared" si="12"/>
        <v>0</v>
      </c>
    </row>
    <row r="404" spans="1:12" x14ac:dyDescent="0.25">
      <c r="A404" s="96">
        <v>1042</v>
      </c>
      <c r="B404" s="96">
        <v>102784</v>
      </c>
      <c r="C404" s="96" t="s">
        <v>860</v>
      </c>
      <c r="D404" t="s">
        <v>497</v>
      </c>
      <c r="E404">
        <v>57</v>
      </c>
      <c r="F404" s="3">
        <v>329.382046247799</v>
      </c>
      <c r="G404" s="3">
        <v>320.17230311259902</v>
      </c>
      <c r="H404" s="3">
        <v>316.200593853599</v>
      </c>
      <c r="I404" s="3">
        <v>299.24841182289998</v>
      </c>
      <c r="J404" s="3">
        <v>281.27506557729998</v>
      </c>
      <c r="K404" s="24">
        <f t="shared" si="11"/>
        <v>-48.106980670499013</v>
      </c>
      <c r="L404" s="18">
        <f t="shared" si="12"/>
        <v>-0.14605222482074029</v>
      </c>
    </row>
    <row r="405" spans="1:12" x14ac:dyDescent="0.25">
      <c r="A405" s="96">
        <v>1044</v>
      </c>
      <c r="B405" s="96">
        <v>102791</v>
      </c>
      <c r="C405" s="96" t="s">
        <v>861</v>
      </c>
      <c r="D405" t="s">
        <v>497</v>
      </c>
      <c r="E405">
        <v>54</v>
      </c>
      <c r="F405" s="3">
        <v>58.742891716899997</v>
      </c>
      <c r="G405" s="3">
        <v>58.6688763358</v>
      </c>
      <c r="H405" s="3">
        <v>58.624352039400002</v>
      </c>
      <c r="I405" s="3">
        <v>58.624352039400002</v>
      </c>
      <c r="J405" s="3">
        <v>58.605193345700002</v>
      </c>
      <c r="K405" s="24">
        <f t="shared" si="11"/>
        <v>-0.13769837119999551</v>
      </c>
      <c r="L405" s="18">
        <f t="shared" si="12"/>
        <v>-2.3440856787167743E-3</v>
      </c>
    </row>
    <row r="406" spans="1:12" x14ac:dyDescent="0.25">
      <c r="A406" s="96">
        <v>1044</v>
      </c>
      <c r="B406" s="96">
        <v>102791</v>
      </c>
      <c r="C406" s="96" t="s">
        <v>861</v>
      </c>
      <c r="D406" t="s">
        <v>497</v>
      </c>
      <c r="E406">
        <v>88</v>
      </c>
      <c r="F406" s="3">
        <v>15.693573128200001</v>
      </c>
      <c r="G406" s="3">
        <v>15.693573128200001</v>
      </c>
      <c r="H406" s="3">
        <v>14.398469949400001</v>
      </c>
      <c r="I406" s="3">
        <v>14.398469949400001</v>
      </c>
      <c r="J406" s="3">
        <v>14.398469949400001</v>
      </c>
      <c r="K406" s="24">
        <f t="shared" si="11"/>
        <v>-1.2951031787999998</v>
      </c>
      <c r="L406" s="18">
        <f t="shared" si="12"/>
        <v>-8.2524430110362243E-2</v>
      </c>
    </row>
    <row r="407" spans="1:12" x14ac:dyDescent="0.25">
      <c r="A407" s="96">
        <v>1045</v>
      </c>
      <c r="B407" s="96">
        <v>102786</v>
      </c>
      <c r="C407" s="96" t="s">
        <v>862</v>
      </c>
      <c r="D407" t="s">
        <v>497</v>
      </c>
      <c r="E407">
        <v>54</v>
      </c>
      <c r="F407" s="3">
        <v>5.8955201816000002</v>
      </c>
      <c r="G407" s="3">
        <v>5.8955201816000002</v>
      </c>
      <c r="H407" s="3">
        <v>5.8955201816000002</v>
      </c>
      <c r="I407" s="3">
        <v>5.8955201816000002</v>
      </c>
      <c r="J407" s="3">
        <v>5.8955201816000002</v>
      </c>
      <c r="K407" s="46">
        <f t="shared" si="11"/>
        <v>0</v>
      </c>
      <c r="L407" s="47">
        <f t="shared" si="12"/>
        <v>0</v>
      </c>
    </row>
    <row r="408" spans="1:12" x14ac:dyDescent="0.25">
      <c r="A408" s="96">
        <v>1046</v>
      </c>
      <c r="B408" s="96">
        <v>102787</v>
      </c>
      <c r="C408" s="96" t="s">
        <v>863</v>
      </c>
      <c r="D408" t="s">
        <v>497</v>
      </c>
      <c r="E408">
        <v>88</v>
      </c>
      <c r="F408" s="3">
        <v>94.885351090399894</v>
      </c>
      <c r="G408" s="3">
        <v>94.885351090399894</v>
      </c>
      <c r="H408" s="3">
        <v>91.404815140099899</v>
      </c>
      <c r="I408" s="3">
        <v>91.4048128340999</v>
      </c>
      <c r="J408" s="3">
        <v>91.1433459803999</v>
      </c>
      <c r="K408" s="24">
        <f t="shared" ref="K408:K471" si="13">MIN(F408:J408)-MAX(F408:J408)</f>
        <v>-3.7420051099999938</v>
      </c>
      <c r="L408" s="18">
        <f t="shared" ref="L408:L471" si="14">K408/F408</f>
        <v>-3.9437121399644524E-2</v>
      </c>
    </row>
    <row r="409" spans="1:12" x14ac:dyDescent="0.25">
      <c r="A409" s="96">
        <v>1047</v>
      </c>
      <c r="B409" s="96">
        <v>102788</v>
      </c>
      <c r="C409" s="96" t="s">
        <v>864</v>
      </c>
      <c r="D409" t="s">
        <v>497</v>
      </c>
      <c r="E409">
        <v>54</v>
      </c>
      <c r="F409" s="3">
        <v>15.572082244200001</v>
      </c>
      <c r="G409" s="3">
        <v>15.572082244200001</v>
      </c>
      <c r="H409" s="3">
        <v>15.572082244200001</v>
      </c>
      <c r="I409" s="3">
        <v>15.572082244200001</v>
      </c>
      <c r="J409" s="3">
        <v>15.3428020591</v>
      </c>
      <c r="K409" s="24">
        <f t="shared" si="13"/>
        <v>-0.22928018510000037</v>
      </c>
      <c r="L409" s="18">
        <f t="shared" si="14"/>
        <v>-1.4723797466803027E-2</v>
      </c>
    </row>
    <row r="410" spans="1:12" x14ac:dyDescent="0.25">
      <c r="A410" s="96">
        <v>1048</v>
      </c>
      <c r="B410" s="96">
        <v>102789</v>
      </c>
      <c r="C410" s="96" t="s">
        <v>865</v>
      </c>
      <c r="D410" t="s">
        <v>497</v>
      </c>
      <c r="E410">
        <v>88</v>
      </c>
      <c r="F410" s="3">
        <v>74.065353789100001</v>
      </c>
      <c r="G410" s="3">
        <v>70.590336907999998</v>
      </c>
      <c r="H410" s="3">
        <v>68.354601918</v>
      </c>
      <c r="I410" s="3">
        <v>68.119419905599997</v>
      </c>
      <c r="J410" s="3">
        <v>67.931684653399998</v>
      </c>
      <c r="K410" s="24">
        <f t="shared" si="13"/>
        <v>-6.1336691357000035</v>
      </c>
      <c r="L410" s="18">
        <f t="shared" si="14"/>
        <v>-8.2814282547890555E-2</v>
      </c>
    </row>
    <row r="411" spans="1:12" x14ac:dyDescent="0.25">
      <c r="A411" s="96">
        <v>1049</v>
      </c>
      <c r="B411" s="96">
        <v>102792</v>
      </c>
      <c r="C411" s="96" t="s">
        <v>866</v>
      </c>
      <c r="D411" t="s">
        <v>497</v>
      </c>
      <c r="E411">
        <v>67</v>
      </c>
      <c r="F411" s="3">
        <v>0.84146285129999998</v>
      </c>
      <c r="G411" s="3">
        <v>0.84146285129999998</v>
      </c>
      <c r="H411" s="3">
        <v>0.84146285129999998</v>
      </c>
      <c r="I411" s="3">
        <v>0.84146285129999998</v>
      </c>
      <c r="J411" s="3">
        <v>0.84146285129999998</v>
      </c>
      <c r="K411" s="46">
        <f t="shared" si="13"/>
        <v>0</v>
      </c>
      <c r="L411" s="47">
        <f t="shared" si="14"/>
        <v>0</v>
      </c>
    </row>
    <row r="412" spans="1:12" x14ac:dyDescent="0.25">
      <c r="A412" s="96">
        <v>1050</v>
      </c>
      <c r="B412" s="96">
        <v>102794</v>
      </c>
      <c r="C412" s="96" t="s">
        <v>867</v>
      </c>
      <c r="D412" t="s">
        <v>497</v>
      </c>
      <c r="E412">
        <v>68</v>
      </c>
      <c r="F412" s="3">
        <v>185.64769887199901</v>
      </c>
      <c r="G412" s="3">
        <v>185.50341064149899</v>
      </c>
      <c r="H412" s="3">
        <v>183.21632541769901</v>
      </c>
      <c r="I412" s="3">
        <v>179.91449608369899</v>
      </c>
      <c r="J412" s="3">
        <v>177.78348350309901</v>
      </c>
      <c r="K412" s="24">
        <f t="shared" si="13"/>
        <v>-7.8642153689000054</v>
      </c>
      <c r="L412" s="18">
        <f t="shared" si="14"/>
        <v>-4.2360963355232595E-2</v>
      </c>
    </row>
    <row r="413" spans="1:12" x14ac:dyDescent="0.25">
      <c r="A413" s="96">
        <v>1051</v>
      </c>
      <c r="B413" s="96">
        <v>102795</v>
      </c>
      <c r="C413" s="96" t="s">
        <v>868</v>
      </c>
      <c r="D413" t="s">
        <v>497</v>
      </c>
      <c r="E413">
        <v>54</v>
      </c>
      <c r="F413" s="3">
        <v>93.098056536499897</v>
      </c>
      <c r="G413" s="3">
        <v>89.214181122399907</v>
      </c>
      <c r="H413" s="3">
        <v>89.0137956854999</v>
      </c>
      <c r="I413" s="3">
        <v>89.0137956854999</v>
      </c>
      <c r="J413" s="3">
        <v>82.8338253493</v>
      </c>
      <c r="K413" s="24">
        <f t="shared" si="13"/>
        <v>-10.264231187199897</v>
      </c>
      <c r="L413" s="18">
        <f t="shared" si="14"/>
        <v>-0.11025183090879793</v>
      </c>
    </row>
    <row r="414" spans="1:12" x14ac:dyDescent="0.25">
      <c r="A414" s="96">
        <v>1052</v>
      </c>
      <c r="B414" s="96">
        <v>102796</v>
      </c>
      <c r="C414" s="96" t="s">
        <v>869</v>
      </c>
      <c r="D414" t="s">
        <v>497</v>
      </c>
      <c r="E414">
        <v>54</v>
      </c>
      <c r="F414" s="3">
        <v>2.2174503543999999</v>
      </c>
      <c r="G414" s="3">
        <v>2.2174503543999999</v>
      </c>
      <c r="H414" s="3">
        <v>2.2174503543999999</v>
      </c>
      <c r="I414" s="3">
        <v>2.2174503543999999</v>
      </c>
      <c r="J414" s="3">
        <v>2.2174503543999999</v>
      </c>
      <c r="K414" s="46">
        <f t="shared" si="13"/>
        <v>0</v>
      </c>
      <c r="L414" s="47">
        <f t="shared" si="14"/>
        <v>0</v>
      </c>
    </row>
    <row r="415" spans="1:12" x14ac:dyDescent="0.25">
      <c r="A415" s="96">
        <v>1053</v>
      </c>
      <c r="B415" s="96">
        <v>102797</v>
      </c>
      <c r="C415" s="96" t="s">
        <v>870</v>
      </c>
      <c r="D415" t="s">
        <v>497</v>
      </c>
      <c r="E415">
        <v>57</v>
      </c>
      <c r="F415" s="3">
        <v>144.7425141503</v>
      </c>
      <c r="G415" s="3">
        <v>143.87130022170001</v>
      </c>
      <c r="H415" s="3">
        <v>135.903752887</v>
      </c>
      <c r="I415" s="3">
        <v>132.97572748249999</v>
      </c>
      <c r="J415" s="3">
        <v>124.66197275899999</v>
      </c>
      <c r="K415" s="24">
        <f t="shared" si="13"/>
        <v>-20.080541391300002</v>
      </c>
      <c r="L415" s="18">
        <f t="shared" si="14"/>
        <v>-0.13873284921974241</v>
      </c>
    </row>
    <row r="416" spans="1:12" x14ac:dyDescent="0.25">
      <c r="A416" s="96">
        <v>1055</v>
      </c>
      <c r="B416" s="96">
        <v>102799</v>
      </c>
      <c r="C416" s="96" t="s">
        <v>871</v>
      </c>
      <c r="D416" t="s">
        <v>497</v>
      </c>
      <c r="E416">
        <v>57</v>
      </c>
      <c r="F416" s="3">
        <v>500.53373819099897</v>
      </c>
      <c r="G416" s="3">
        <v>499.330465484699</v>
      </c>
      <c r="H416" s="3">
        <v>497.846813738999</v>
      </c>
      <c r="I416" s="3">
        <v>494.88555196579898</v>
      </c>
      <c r="J416" s="3">
        <v>494.31527233079902</v>
      </c>
      <c r="K416" s="24">
        <f t="shared" si="13"/>
        <v>-6.2184658601999558</v>
      </c>
      <c r="L416" s="18">
        <f t="shared" si="14"/>
        <v>-1.2423669746367921E-2</v>
      </c>
    </row>
    <row r="417" spans="1:12" x14ac:dyDescent="0.25">
      <c r="A417" s="96">
        <v>1056</v>
      </c>
      <c r="B417" s="96">
        <v>102800</v>
      </c>
      <c r="C417" s="96" t="s">
        <v>872</v>
      </c>
      <c r="D417" t="s">
        <v>497</v>
      </c>
      <c r="E417">
        <v>68</v>
      </c>
      <c r="F417" s="3">
        <v>246.49894580649899</v>
      </c>
      <c r="G417" s="3">
        <v>230.197440331899</v>
      </c>
      <c r="H417" s="3">
        <v>223.486077158999</v>
      </c>
      <c r="I417" s="3">
        <v>220.95888481499901</v>
      </c>
      <c r="J417" s="3">
        <v>210.584453836199</v>
      </c>
      <c r="K417" s="24">
        <f t="shared" si="13"/>
        <v>-35.914491970299991</v>
      </c>
      <c r="L417" s="18">
        <f t="shared" si="14"/>
        <v>-0.14569835928828989</v>
      </c>
    </row>
    <row r="418" spans="1:12" x14ac:dyDescent="0.25">
      <c r="A418" s="96">
        <v>1057</v>
      </c>
      <c r="B418" s="96">
        <v>102801</v>
      </c>
      <c r="C418" s="96" t="s">
        <v>873</v>
      </c>
      <c r="D418" t="s">
        <v>497</v>
      </c>
      <c r="E418">
        <v>54</v>
      </c>
      <c r="F418" s="3">
        <v>61.487847674599898</v>
      </c>
      <c r="G418" s="3">
        <v>61.483888072499902</v>
      </c>
      <c r="H418" s="3">
        <v>61.483888072499902</v>
      </c>
      <c r="I418" s="3">
        <v>61.483888072499902</v>
      </c>
      <c r="J418" s="3">
        <v>61.374747970000001</v>
      </c>
      <c r="K418" s="24">
        <f t="shared" si="13"/>
        <v>-0.11309970459989671</v>
      </c>
      <c r="L418" s="18">
        <f t="shared" si="14"/>
        <v>-1.8393830468490643E-3</v>
      </c>
    </row>
    <row r="419" spans="1:12" x14ac:dyDescent="0.25">
      <c r="A419" s="96">
        <v>1058</v>
      </c>
      <c r="B419" s="96">
        <v>102860</v>
      </c>
      <c r="C419" s="96" t="s">
        <v>874</v>
      </c>
      <c r="D419" t="s">
        <v>497</v>
      </c>
      <c r="E419">
        <v>88</v>
      </c>
      <c r="F419" s="3">
        <v>6.0413926902999897</v>
      </c>
      <c r="G419" s="3">
        <v>6.0273482206999898</v>
      </c>
      <c r="H419" s="3">
        <v>6.0273482206999898</v>
      </c>
      <c r="I419" s="3">
        <v>6.0273482206999898</v>
      </c>
      <c r="J419" s="3">
        <v>5.5259665166999898</v>
      </c>
      <c r="K419" s="24">
        <f t="shared" si="13"/>
        <v>-0.51542617359999987</v>
      </c>
      <c r="L419" s="18">
        <f t="shared" si="14"/>
        <v>-8.5315787273282845E-2</v>
      </c>
    </row>
    <row r="420" spans="1:12" x14ac:dyDescent="0.25">
      <c r="A420" s="96">
        <v>1059</v>
      </c>
      <c r="B420" s="96">
        <v>102802</v>
      </c>
      <c r="C420" s="96" t="s">
        <v>875</v>
      </c>
      <c r="D420" t="s">
        <v>497</v>
      </c>
      <c r="E420">
        <v>8</v>
      </c>
      <c r="F420" s="3">
        <v>21.1833395546</v>
      </c>
      <c r="G420" s="3">
        <v>21.1833395546</v>
      </c>
      <c r="H420" s="3">
        <v>21.1833395546</v>
      </c>
      <c r="I420" s="3">
        <v>21.183338072600002</v>
      </c>
      <c r="J420" s="3">
        <v>21.160513059900001</v>
      </c>
      <c r="K420" s="24">
        <f t="shared" si="13"/>
        <v>-2.2826494699998534E-2</v>
      </c>
      <c r="L420" s="18">
        <f t="shared" si="14"/>
        <v>-1.0775682767659607E-3</v>
      </c>
    </row>
    <row r="421" spans="1:12" x14ac:dyDescent="0.25">
      <c r="A421" s="96">
        <v>1060</v>
      </c>
      <c r="B421" s="96">
        <v>102803</v>
      </c>
      <c r="C421" s="96" t="s">
        <v>876</v>
      </c>
      <c r="D421" t="s">
        <v>497</v>
      </c>
      <c r="E421">
        <v>57</v>
      </c>
      <c r="F421" s="3">
        <v>48.573760356699999</v>
      </c>
      <c r="G421" s="3">
        <v>48.573760356699999</v>
      </c>
      <c r="H421" s="3">
        <v>48.573760356699999</v>
      </c>
      <c r="I421" s="3">
        <v>48.573598980699998</v>
      </c>
      <c r="J421" s="3">
        <v>48.187487685800001</v>
      </c>
      <c r="K421" s="24">
        <f t="shared" si="13"/>
        <v>-0.38627267089999862</v>
      </c>
      <c r="L421" s="18">
        <f t="shared" si="14"/>
        <v>-7.9522908678145657E-3</v>
      </c>
    </row>
    <row r="422" spans="1:12" x14ac:dyDescent="0.25">
      <c r="A422" s="96">
        <v>1061</v>
      </c>
      <c r="B422" s="96">
        <v>102804</v>
      </c>
      <c r="C422" s="96" t="s">
        <v>877</v>
      </c>
      <c r="D422" t="s">
        <v>497</v>
      </c>
      <c r="E422">
        <v>8</v>
      </c>
      <c r="F422" s="3">
        <v>260.96227187749901</v>
      </c>
      <c r="G422" s="3">
        <v>258.762174718599</v>
      </c>
      <c r="H422" s="3">
        <v>258.59959156889897</v>
      </c>
      <c r="I422" s="3">
        <v>257.78182541199902</v>
      </c>
      <c r="J422" s="3">
        <v>257.493798752999</v>
      </c>
      <c r="K422" s="24">
        <f t="shared" si="13"/>
        <v>-3.468473124500008</v>
      </c>
      <c r="L422" s="18">
        <f t="shared" si="14"/>
        <v>-1.329109031564601E-2</v>
      </c>
    </row>
    <row r="423" spans="1:12" x14ac:dyDescent="0.25">
      <c r="A423" s="96">
        <v>1062</v>
      </c>
      <c r="B423" s="96">
        <v>102805</v>
      </c>
      <c r="C423" s="96" t="s">
        <v>878</v>
      </c>
      <c r="D423" t="s">
        <v>497</v>
      </c>
      <c r="E423">
        <v>55</v>
      </c>
      <c r="F423" s="3">
        <v>116.580336415099</v>
      </c>
      <c r="G423" s="3">
        <v>116.447921861499</v>
      </c>
      <c r="H423" s="3">
        <v>116.447921861499</v>
      </c>
      <c r="I423" s="3">
        <v>116.447921861499</v>
      </c>
      <c r="J423" s="3">
        <v>116.13875779639901</v>
      </c>
      <c r="K423" s="24">
        <f t="shared" si="13"/>
        <v>-0.44157861869999238</v>
      </c>
      <c r="L423" s="18">
        <f t="shared" si="14"/>
        <v>-3.7877624330032466E-3</v>
      </c>
    </row>
    <row r="424" spans="1:12" x14ac:dyDescent="0.25">
      <c r="A424" s="96">
        <v>1064</v>
      </c>
      <c r="B424" s="96">
        <v>102807</v>
      </c>
      <c r="C424" s="96" t="s">
        <v>879</v>
      </c>
      <c r="D424" t="s">
        <v>497</v>
      </c>
      <c r="E424">
        <v>8</v>
      </c>
      <c r="F424" s="3">
        <v>39.006263415900001</v>
      </c>
      <c r="G424" s="3">
        <v>38.947428242100003</v>
      </c>
      <c r="H424" s="3">
        <v>38.9422728308</v>
      </c>
      <c r="I424" s="3">
        <v>38.534399089899999</v>
      </c>
      <c r="J424" s="3">
        <v>38.408553673499902</v>
      </c>
      <c r="K424" s="24">
        <f t="shared" si="13"/>
        <v>-0.59770974240009878</v>
      </c>
      <c r="L424" s="18">
        <f t="shared" si="14"/>
        <v>-1.5323429881685519E-2</v>
      </c>
    </row>
    <row r="425" spans="1:12" x14ac:dyDescent="0.25">
      <c r="A425" s="96">
        <v>1065</v>
      </c>
      <c r="B425" s="96">
        <v>102808</v>
      </c>
      <c r="C425" s="96" t="s">
        <v>880</v>
      </c>
      <c r="D425" t="s">
        <v>497</v>
      </c>
      <c r="E425">
        <v>57</v>
      </c>
      <c r="F425" s="3">
        <v>6.5207953420999996</v>
      </c>
      <c r="G425" s="3">
        <v>6.5207953420999996</v>
      </c>
      <c r="H425" s="3">
        <v>6.3980048306999997</v>
      </c>
      <c r="I425" s="3">
        <v>5.9541374605000001</v>
      </c>
      <c r="J425" s="3">
        <v>5.9541374605000001</v>
      </c>
      <c r="K425" s="24">
        <f t="shared" si="13"/>
        <v>-0.56665788159999941</v>
      </c>
      <c r="L425" s="18">
        <f t="shared" si="14"/>
        <v>-8.6900117527305989E-2</v>
      </c>
    </row>
    <row r="426" spans="1:12" x14ac:dyDescent="0.25">
      <c r="A426" s="96">
        <v>1066</v>
      </c>
      <c r="B426" s="96">
        <v>102822</v>
      </c>
      <c r="C426" s="96" t="s">
        <v>881</v>
      </c>
      <c r="D426" t="s">
        <v>497</v>
      </c>
      <c r="E426">
        <v>54</v>
      </c>
      <c r="F426" s="3">
        <v>20.758622528699998</v>
      </c>
      <c r="G426" s="3">
        <v>20.396227793600001</v>
      </c>
      <c r="H426" s="3">
        <v>19.903664537499999</v>
      </c>
      <c r="I426" s="3">
        <v>19.903664537499999</v>
      </c>
      <c r="J426" s="3">
        <v>19.903664537499999</v>
      </c>
      <c r="K426" s="24">
        <f t="shared" si="13"/>
        <v>-0.85495799119999916</v>
      </c>
      <c r="L426" s="18">
        <f t="shared" si="14"/>
        <v>-4.1185680312745714E-2</v>
      </c>
    </row>
    <row r="427" spans="1:12" x14ac:dyDescent="0.25">
      <c r="A427" s="96">
        <v>1066</v>
      </c>
      <c r="B427" s="96">
        <v>102822</v>
      </c>
      <c r="C427" s="96" t="s">
        <v>881</v>
      </c>
      <c r="D427" t="s">
        <v>497</v>
      </c>
      <c r="E427">
        <v>57</v>
      </c>
      <c r="F427" s="3">
        <v>139.84008869440001</v>
      </c>
      <c r="G427" s="3">
        <v>137.6890576927</v>
      </c>
      <c r="H427" s="3">
        <v>136.13403073399999</v>
      </c>
      <c r="I427" s="3">
        <v>81.576123956799904</v>
      </c>
      <c r="J427" s="3">
        <v>72.315235275899894</v>
      </c>
      <c r="K427" s="24">
        <f t="shared" si="13"/>
        <v>-67.524853418500115</v>
      </c>
      <c r="L427" s="18">
        <f t="shared" si="14"/>
        <v>-0.48287192927963435</v>
      </c>
    </row>
    <row r="428" spans="1:12" x14ac:dyDescent="0.25">
      <c r="A428" s="96">
        <v>1067</v>
      </c>
      <c r="B428" s="96">
        <v>102809</v>
      </c>
      <c r="C428" s="96" t="s">
        <v>882</v>
      </c>
      <c r="D428" t="s">
        <v>497</v>
      </c>
      <c r="E428">
        <v>55</v>
      </c>
      <c r="F428" s="3">
        <v>22.931483886500001</v>
      </c>
      <c r="G428" s="3">
        <v>22.012943897300001</v>
      </c>
      <c r="H428" s="3">
        <v>22.012943897300001</v>
      </c>
      <c r="I428" s="3">
        <v>21.9581047663</v>
      </c>
      <c r="J428" s="3">
        <v>21.927246567299999</v>
      </c>
      <c r="K428" s="24">
        <f t="shared" si="13"/>
        <v>-1.0042373192000014</v>
      </c>
      <c r="L428" s="18">
        <f t="shared" si="14"/>
        <v>-4.379294964819988E-2</v>
      </c>
    </row>
    <row r="429" spans="1:12" x14ac:dyDescent="0.25">
      <c r="A429" s="96">
        <v>1068</v>
      </c>
      <c r="B429" s="96">
        <v>102810</v>
      </c>
      <c r="C429" s="96" t="s">
        <v>883</v>
      </c>
      <c r="D429" t="s">
        <v>497</v>
      </c>
      <c r="E429">
        <v>8</v>
      </c>
      <c r="F429" s="3">
        <v>118.4676490282</v>
      </c>
      <c r="G429" s="3">
        <v>118.44286158760001</v>
      </c>
      <c r="H429" s="3">
        <v>105.73709862210001</v>
      </c>
      <c r="I429" s="3">
        <v>101.69104500180001</v>
      </c>
      <c r="J429" s="3">
        <v>101.69104500180001</v>
      </c>
      <c r="K429" s="24">
        <f t="shared" si="13"/>
        <v>-16.776604026399994</v>
      </c>
      <c r="L429" s="18">
        <f t="shared" si="14"/>
        <v>-0.14161337853852823</v>
      </c>
    </row>
    <row r="430" spans="1:12" x14ac:dyDescent="0.25">
      <c r="A430" s="96">
        <v>1069</v>
      </c>
      <c r="B430" s="96">
        <v>102811</v>
      </c>
      <c r="C430" s="96" t="s">
        <v>884</v>
      </c>
      <c r="D430" t="s">
        <v>497</v>
      </c>
      <c r="E430">
        <v>54</v>
      </c>
      <c r="F430" s="3">
        <v>28.1281452897999</v>
      </c>
      <c r="G430" s="3">
        <v>26.948214716499901</v>
      </c>
      <c r="H430" s="3">
        <v>26.948214716499901</v>
      </c>
      <c r="I430" s="3">
        <v>26.948214716499901</v>
      </c>
      <c r="J430" s="3">
        <v>26.850088161299901</v>
      </c>
      <c r="K430" s="24">
        <f t="shared" si="13"/>
        <v>-1.2780571284999986</v>
      </c>
      <c r="L430" s="18">
        <f t="shared" si="14"/>
        <v>-4.5436949906663776E-2</v>
      </c>
    </row>
    <row r="431" spans="1:12" x14ac:dyDescent="0.25">
      <c r="A431" s="96">
        <v>1070</v>
      </c>
      <c r="B431" s="96">
        <v>102812</v>
      </c>
      <c r="C431" s="96" t="s">
        <v>885</v>
      </c>
      <c r="D431" t="s">
        <v>497</v>
      </c>
      <c r="E431">
        <v>68</v>
      </c>
      <c r="F431" s="3">
        <v>92.255860639000005</v>
      </c>
      <c r="G431" s="3">
        <v>87.454145751499993</v>
      </c>
      <c r="H431" s="3">
        <v>87.214907155199896</v>
      </c>
      <c r="I431" s="3">
        <v>85.966932855599893</v>
      </c>
      <c r="J431" s="3">
        <v>85.799208184499903</v>
      </c>
      <c r="K431" s="24">
        <f t="shared" si="13"/>
        <v>-6.4566524545001016</v>
      </c>
      <c r="L431" s="18">
        <f t="shared" si="14"/>
        <v>-6.9986366283711549E-2</v>
      </c>
    </row>
    <row r="432" spans="1:12" x14ac:dyDescent="0.25">
      <c r="A432" s="96">
        <v>1071</v>
      </c>
      <c r="B432" s="96">
        <v>102823</v>
      </c>
      <c r="C432" s="96" t="s">
        <v>886</v>
      </c>
      <c r="D432" t="s">
        <v>497</v>
      </c>
      <c r="E432">
        <v>68</v>
      </c>
      <c r="F432" s="3">
        <v>1.675247363</v>
      </c>
      <c r="G432" s="3">
        <v>1.675247363</v>
      </c>
      <c r="H432" s="3">
        <v>1.675247363</v>
      </c>
      <c r="I432" s="3">
        <v>1.675247363</v>
      </c>
      <c r="J432" s="3">
        <v>1.675247363</v>
      </c>
      <c r="K432" s="46">
        <f t="shared" si="13"/>
        <v>0</v>
      </c>
      <c r="L432" s="47">
        <f t="shared" si="14"/>
        <v>0</v>
      </c>
    </row>
    <row r="433" spans="1:12" x14ac:dyDescent="0.25">
      <c r="A433" s="96">
        <v>1072</v>
      </c>
      <c r="B433" s="96">
        <v>102814</v>
      </c>
      <c r="C433" s="96" t="s">
        <v>887</v>
      </c>
      <c r="D433" t="s">
        <v>497</v>
      </c>
      <c r="E433">
        <v>68</v>
      </c>
      <c r="F433" s="3">
        <v>4.2094205231999897</v>
      </c>
      <c r="G433" s="3">
        <v>4.2094205231999897</v>
      </c>
      <c r="H433" s="3">
        <v>3.6525748790999901</v>
      </c>
      <c r="I433" s="3">
        <v>3.6525748790999901</v>
      </c>
      <c r="J433" s="3">
        <v>3.6174013429999898</v>
      </c>
      <c r="K433" s="24">
        <f t="shared" si="13"/>
        <v>-0.59201918019999988</v>
      </c>
      <c r="L433" s="18">
        <f t="shared" si="14"/>
        <v>-0.14064149137324691</v>
      </c>
    </row>
    <row r="434" spans="1:12" x14ac:dyDescent="0.25">
      <c r="A434" s="96">
        <v>1073</v>
      </c>
      <c r="B434" s="96">
        <v>102815</v>
      </c>
      <c r="C434" s="96" t="s">
        <v>888</v>
      </c>
      <c r="D434" t="s">
        <v>497</v>
      </c>
      <c r="E434">
        <v>67</v>
      </c>
      <c r="F434" s="3">
        <v>849.79659588139896</v>
      </c>
      <c r="G434" s="3">
        <v>839.06242399939902</v>
      </c>
      <c r="H434" s="3">
        <v>836.47444969180003</v>
      </c>
      <c r="I434" s="3">
        <v>828.41072811879997</v>
      </c>
      <c r="J434" s="3">
        <v>812.51246349190001</v>
      </c>
      <c r="K434" s="24">
        <f t="shared" si="13"/>
        <v>-37.28413238949895</v>
      </c>
      <c r="L434" s="18">
        <f t="shared" si="14"/>
        <v>-4.3874184210903187E-2</v>
      </c>
    </row>
    <row r="435" spans="1:12" x14ac:dyDescent="0.25">
      <c r="A435" s="96">
        <v>1074</v>
      </c>
      <c r="B435" s="96">
        <v>102816</v>
      </c>
      <c r="C435" s="96" t="s">
        <v>889</v>
      </c>
      <c r="D435" t="s">
        <v>497</v>
      </c>
      <c r="E435">
        <v>57</v>
      </c>
      <c r="F435" s="3">
        <v>32.153429176399897</v>
      </c>
      <c r="G435" s="3">
        <v>32.153420499100001</v>
      </c>
      <c r="H435" s="3">
        <v>32.153420499100001</v>
      </c>
      <c r="I435" s="3">
        <v>32.153420499100001</v>
      </c>
      <c r="J435" s="3">
        <v>32.153418828999897</v>
      </c>
      <c r="K435" s="46">
        <f t="shared" si="13"/>
        <v>-1.0347399999943718E-5</v>
      </c>
      <c r="L435" s="47">
        <f t="shared" si="14"/>
        <v>-3.2181326424549903E-7</v>
      </c>
    </row>
    <row r="436" spans="1:12" x14ac:dyDescent="0.25">
      <c r="A436" s="96">
        <v>1075</v>
      </c>
      <c r="B436" s="96">
        <v>102817</v>
      </c>
      <c r="C436" s="96" t="s">
        <v>890</v>
      </c>
      <c r="D436" t="s">
        <v>497</v>
      </c>
      <c r="E436">
        <v>57</v>
      </c>
      <c r="F436" s="3">
        <v>49.046325557499998</v>
      </c>
      <c r="G436" s="3">
        <v>49.046325557499998</v>
      </c>
      <c r="H436" s="3">
        <v>49.046325557499998</v>
      </c>
      <c r="I436" s="3">
        <v>49.046325557499998</v>
      </c>
      <c r="J436" s="3">
        <v>47.428936842600002</v>
      </c>
      <c r="K436" s="24">
        <f t="shared" si="13"/>
        <v>-1.6173887148999953</v>
      </c>
      <c r="L436" s="18">
        <f t="shared" si="14"/>
        <v>-3.2976756087544863E-2</v>
      </c>
    </row>
    <row r="437" spans="1:12" x14ac:dyDescent="0.25">
      <c r="A437" s="96">
        <v>1076</v>
      </c>
      <c r="B437" s="96">
        <v>102818</v>
      </c>
      <c r="C437" s="96" t="s">
        <v>891</v>
      </c>
      <c r="D437" t="s">
        <v>497</v>
      </c>
      <c r="E437">
        <v>54</v>
      </c>
      <c r="F437" s="3">
        <v>2.1122147241999998</v>
      </c>
      <c r="G437" s="3">
        <v>2.1122147241999998</v>
      </c>
      <c r="H437" s="3">
        <v>2.1122147241999998</v>
      </c>
      <c r="I437" s="3">
        <v>2.1122147241999998</v>
      </c>
      <c r="J437" s="3">
        <v>2.1122147241999998</v>
      </c>
      <c r="K437" s="46">
        <f t="shared" si="13"/>
        <v>0</v>
      </c>
      <c r="L437" s="47">
        <f t="shared" si="14"/>
        <v>0</v>
      </c>
    </row>
    <row r="438" spans="1:12" x14ac:dyDescent="0.25">
      <c r="A438" s="96">
        <v>1077</v>
      </c>
      <c r="B438" s="96">
        <v>102819</v>
      </c>
      <c r="C438" s="96" t="s">
        <v>892</v>
      </c>
      <c r="D438" t="s">
        <v>497</v>
      </c>
      <c r="E438">
        <v>68</v>
      </c>
      <c r="F438" s="3">
        <v>1.7686078617000001</v>
      </c>
      <c r="G438" s="3">
        <v>1.7686078617000001</v>
      </c>
      <c r="H438" s="3">
        <v>1.7686078617000001</v>
      </c>
      <c r="I438" s="3">
        <v>1.7473208943</v>
      </c>
      <c r="J438" s="3">
        <v>1.7473208943</v>
      </c>
      <c r="K438" s="24">
        <f t="shared" si="13"/>
        <v>-2.1286967400000023E-2</v>
      </c>
      <c r="L438" s="18">
        <f t="shared" si="14"/>
        <v>-1.2036001796089959E-2</v>
      </c>
    </row>
    <row r="439" spans="1:12" x14ac:dyDescent="0.25">
      <c r="A439" s="96">
        <v>1078</v>
      </c>
      <c r="B439" s="96">
        <v>102824</v>
      </c>
      <c r="C439" s="96" t="s">
        <v>893</v>
      </c>
      <c r="D439" t="s">
        <v>497</v>
      </c>
      <c r="E439">
        <v>55</v>
      </c>
      <c r="F439" s="3">
        <v>0.48978956489999997</v>
      </c>
      <c r="G439" s="3">
        <v>0.48978956489999997</v>
      </c>
      <c r="H439" s="3">
        <v>0.48978956489999997</v>
      </c>
      <c r="I439" s="3">
        <v>0.48978956489999997</v>
      </c>
      <c r="J439" s="3">
        <v>0.48978956489999997</v>
      </c>
      <c r="K439" s="46">
        <f t="shared" si="13"/>
        <v>0</v>
      </c>
      <c r="L439" s="47">
        <f t="shared" si="14"/>
        <v>0</v>
      </c>
    </row>
    <row r="440" spans="1:12" x14ac:dyDescent="0.25">
      <c r="A440" s="96">
        <v>1079</v>
      </c>
      <c r="B440" s="96">
        <v>102825</v>
      </c>
      <c r="C440" s="96" t="s">
        <v>894</v>
      </c>
      <c r="D440" t="s">
        <v>497</v>
      </c>
      <c r="E440">
        <v>8</v>
      </c>
      <c r="F440" s="3">
        <v>4.9849428465000001</v>
      </c>
      <c r="G440" s="3">
        <v>4.9357982484000003</v>
      </c>
      <c r="H440" s="3">
        <v>4.9357982484000003</v>
      </c>
      <c r="I440" s="3">
        <v>4.9357982484000003</v>
      </c>
      <c r="J440" s="3">
        <v>4.9351678690999998</v>
      </c>
      <c r="K440" s="24">
        <f t="shared" si="13"/>
        <v>-4.9774977400000253E-2</v>
      </c>
      <c r="L440" s="18">
        <f t="shared" si="14"/>
        <v>-9.9850648107125198E-3</v>
      </c>
    </row>
    <row r="441" spans="1:12" x14ac:dyDescent="0.25">
      <c r="A441" s="96">
        <v>1082</v>
      </c>
      <c r="B441" s="96">
        <v>102828</v>
      </c>
      <c r="C441" s="96" t="s">
        <v>895</v>
      </c>
      <c r="D441" t="s">
        <v>497</v>
      </c>
      <c r="E441">
        <v>68</v>
      </c>
      <c r="F441" s="3">
        <v>262.02259827839998</v>
      </c>
      <c r="G441" s="3">
        <v>258.22287727949902</v>
      </c>
      <c r="H441" s="3">
        <v>252.29951793889899</v>
      </c>
      <c r="I441" s="3">
        <v>246.279375000199</v>
      </c>
      <c r="J441" s="3">
        <v>238.24557301599901</v>
      </c>
      <c r="K441" s="24">
        <f t="shared" si="13"/>
        <v>-23.777025262400969</v>
      </c>
      <c r="L441" s="18">
        <f t="shared" si="14"/>
        <v>-9.0744177863383332E-2</v>
      </c>
    </row>
    <row r="442" spans="1:12" x14ac:dyDescent="0.25">
      <c r="A442" s="96">
        <v>1083</v>
      </c>
      <c r="B442" s="96">
        <v>102829</v>
      </c>
      <c r="C442" s="96" t="s">
        <v>896</v>
      </c>
      <c r="D442" t="s">
        <v>497</v>
      </c>
      <c r="E442">
        <v>54</v>
      </c>
      <c r="F442" s="3">
        <v>10.643664978399899</v>
      </c>
      <c r="G442" s="3">
        <v>10.586614452399999</v>
      </c>
      <c r="H442" s="3">
        <v>10.5674618157</v>
      </c>
      <c r="I442" s="3">
        <v>10.5674618157</v>
      </c>
      <c r="J442" s="3">
        <v>10.5674618157</v>
      </c>
      <c r="K442" s="24">
        <f t="shared" si="13"/>
        <v>-7.6203162699899352E-2</v>
      </c>
      <c r="L442" s="18">
        <f t="shared" si="14"/>
        <v>-7.1594852764104242E-3</v>
      </c>
    </row>
    <row r="443" spans="1:12" x14ac:dyDescent="0.25">
      <c r="A443" s="96">
        <v>1083</v>
      </c>
      <c r="B443" s="96">
        <v>102829</v>
      </c>
      <c r="C443" s="96" t="s">
        <v>896</v>
      </c>
      <c r="D443" t="s">
        <v>497</v>
      </c>
      <c r="E443">
        <v>57</v>
      </c>
      <c r="F443" s="3">
        <v>23.520168959199999</v>
      </c>
      <c r="G443" s="3">
        <v>23.520168959199999</v>
      </c>
      <c r="H443" s="3">
        <v>23.268635939300001</v>
      </c>
      <c r="I443" s="3">
        <v>23.268635276000001</v>
      </c>
      <c r="J443" s="3">
        <v>23.216013152999999</v>
      </c>
      <c r="K443" s="24">
        <f t="shared" si="13"/>
        <v>-0.30415580620000071</v>
      </c>
      <c r="L443" s="18">
        <f t="shared" si="14"/>
        <v>-1.2931701584610813E-2</v>
      </c>
    </row>
    <row r="444" spans="1:12" x14ac:dyDescent="0.25">
      <c r="A444" s="96">
        <v>1084</v>
      </c>
      <c r="B444" s="96">
        <v>102830</v>
      </c>
      <c r="C444" s="96" t="s">
        <v>897</v>
      </c>
      <c r="D444" t="s">
        <v>497</v>
      </c>
      <c r="E444">
        <v>57</v>
      </c>
      <c r="F444" s="3">
        <v>107.688956007599</v>
      </c>
      <c r="G444" s="3">
        <v>107.23781093989901</v>
      </c>
      <c r="H444" s="3">
        <v>107.037578323799</v>
      </c>
      <c r="I444" s="3">
        <v>106.827942225399</v>
      </c>
      <c r="J444" s="3">
        <v>106.821924891999</v>
      </c>
      <c r="K444" s="24">
        <f t="shared" si="13"/>
        <v>-0.86703111559999968</v>
      </c>
      <c r="L444" s="18">
        <f t="shared" si="14"/>
        <v>-8.0512537937392405E-3</v>
      </c>
    </row>
    <row r="445" spans="1:12" x14ac:dyDescent="0.25">
      <c r="A445" s="96">
        <v>1085</v>
      </c>
      <c r="B445" s="96">
        <v>102831</v>
      </c>
      <c r="C445" s="96" t="s">
        <v>898</v>
      </c>
      <c r="D445" t="s">
        <v>497</v>
      </c>
      <c r="E445">
        <v>55</v>
      </c>
      <c r="F445" s="3">
        <v>8.9980891304000004</v>
      </c>
      <c r="G445" s="3">
        <v>8.9980891304000004</v>
      </c>
      <c r="H445" s="3">
        <v>8.9756952531999996</v>
      </c>
      <c r="I445" s="3">
        <v>7.3366629077000001</v>
      </c>
      <c r="J445" s="3">
        <v>7.0208793611000004</v>
      </c>
      <c r="K445" s="24">
        <f t="shared" si="13"/>
        <v>-1.9772097692999999</v>
      </c>
      <c r="L445" s="18">
        <f t="shared" si="14"/>
        <v>-0.21973662859373178</v>
      </c>
    </row>
    <row r="446" spans="1:12" x14ac:dyDescent="0.25">
      <c r="A446" s="96">
        <v>1086</v>
      </c>
      <c r="B446" s="96">
        <v>102832</v>
      </c>
      <c r="C446" s="96" t="s">
        <v>899</v>
      </c>
      <c r="D446" t="s">
        <v>497</v>
      </c>
      <c r="E446">
        <v>54</v>
      </c>
      <c r="F446" s="3">
        <v>42.772613943399897</v>
      </c>
      <c r="G446" s="3">
        <v>42.611847411799999</v>
      </c>
      <c r="H446" s="3">
        <v>42.611847411799999</v>
      </c>
      <c r="I446" s="3">
        <v>42.611847411799999</v>
      </c>
      <c r="J446" s="3">
        <v>42.611847411799999</v>
      </c>
      <c r="K446" s="24">
        <f t="shared" si="13"/>
        <v>-0.16076653159989718</v>
      </c>
      <c r="L446" s="18">
        <f t="shared" si="14"/>
        <v>-3.7586323766098596E-3</v>
      </c>
    </row>
    <row r="447" spans="1:12" x14ac:dyDescent="0.25">
      <c r="A447" s="96">
        <v>1087</v>
      </c>
      <c r="B447" s="96">
        <v>102850</v>
      </c>
      <c r="C447" s="96" t="s">
        <v>900</v>
      </c>
      <c r="D447" t="s">
        <v>497</v>
      </c>
      <c r="E447">
        <v>54</v>
      </c>
      <c r="F447" s="3">
        <v>3.6475889261000001</v>
      </c>
      <c r="G447" s="3">
        <v>3.6475889261000001</v>
      </c>
      <c r="H447" s="3">
        <v>2.77255272569999</v>
      </c>
      <c r="I447" s="3">
        <v>2.77255272569999</v>
      </c>
      <c r="J447" s="3">
        <v>2.77255272569999</v>
      </c>
      <c r="K447" s="24">
        <f t="shared" si="13"/>
        <v>-0.87503620040001007</v>
      </c>
      <c r="L447" s="18">
        <f t="shared" si="14"/>
        <v>-0.23989441193298014</v>
      </c>
    </row>
    <row r="448" spans="1:12" x14ac:dyDescent="0.25">
      <c r="A448" s="96">
        <v>1088</v>
      </c>
      <c r="B448" s="96">
        <v>102833</v>
      </c>
      <c r="C448" s="96" t="s">
        <v>901</v>
      </c>
      <c r="D448" t="s">
        <v>497</v>
      </c>
      <c r="E448">
        <v>88</v>
      </c>
      <c r="F448" s="3">
        <v>253.2829095642</v>
      </c>
      <c r="G448" s="3">
        <v>252.61727491510001</v>
      </c>
      <c r="H448" s="3">
        <v>252.59453825919999</v>
      </c>
      <c r="I448" s="3">
        <v>252.59453825919999</v>
      </c>
      <c r="J448" s="3">
        <v>252.27681700389999</v>
      </c>
      <c r="K448" s="24">
        <f t="shared" si="13"/>
        <v>-1.0060925603000044</v>
      </c>
      <c r="L448" s="18">
        <f t="shared" si="14"/>
        <v>-3.9722086343334136E-3</v>
      </c>
    </row>
    <row r="449" spans="1:12" x14ac:dyDescent="0.25">
      <c r="A449" s="96">
        <v>1089</v>
      </c>
      <c r="B449" s="96">
        <v>102834</v>
      </c>
      <c r="C449" s="96" t="s">
        <v>902</v>
      </c>
      <c r="D449" t="s">
        <v>497</v>
      </c>
      <c r="E449">
        <v>54</v>
      </c>
      <c r="F449" s="3">
        <v>8.7596598531999899</v>
      </c>
      <c r="G449" s="3">
        <v>8.7596598531999899</v>
      </c>
      <c r="H449" s="3">
        <v>8.7596598531999899</v>
      </c>
      <c r="I449" s="3">
        <v>8.7478604846999897</v>
      </c>
      <c r="J449" s="3">
        <v>8.7478604846999897</v>
      </c>
      <c r="K449" s="24">
        <f t="shared" si="13"/>
        <v>-1.1799368500000185E-2</v>
      </c>
      <c r="L449" s="18">
        <f t="shared" si="14"/>
        <v>-1.3470121782970556E-3</v>
      </c>
    </row>
    <row r="450" spans="1:12" x14ac:dyDescent="0.25">
      <c r="A450" s="96">
        <v>1090</v>
      </c>
      <c r="B450" s="96">
        <v>102835</v>
      </c>
      <c r="C450" s="96" t="s">
        <v>903</v>
      </c>
      <c r="D450" t="s">
        <v>495</v>
      </c>
      <c r="E450">
        <v>55</v>
      </c>
      <c r="F450" s="3">
        <v>65.506681231199906</v>
      </c>
      <c r="G450" s="3">
        <v>62.954883018700002</v>
      </c>
      <c r="H450" s="3">
        <v>60.983475966299999</v>
      </c>
      <c r="I450" s="3">
        <v>43.202448999300003</v>
      </c>
      <c r="J450" s="3">
        <v>34.2059598126</v>
      </c>
      <c r="K450" s="24">
        <f t="shared" si="13"/>
        <v>-31.300721418599906</v>
      </c>
      <c r="L450" s="18">
        <f t="shared" si="14"/>
        <v>-0.47782486962096038</v>
      </c>
    </row>
    <row r="451" spans="1:12" x14ac:dyDescent="0.25">
      <c r="A451" s="96">
        <v>1091</v>
      </c>
      <c r="B451" s="96">
        <v>102836</v>
      </c>
      <c r="C451" s="96" t="s">
        <v>904</v>
      </c>
      <c r="D451" t="s">
        <v>497</v>
      </c>
      <c r="E451">
        <v>67</v>
      </c>
      <c r="F451" s="3">
        <v>4.1884423043999996</v>
      </c>
      <c r="G451" s="3">
        <v>4.1884423043999996</v>
      </c>
      <c r="H451" s="3">
        <v>4.1884423043999996</v>
      </c>
      <c r="I451" s="3">
        <v>4.1884423043999996</v>
      </c>
      <c r="J451" s="3">
        <v>4.1884423043999996</v>
      </c>
      <c r="K451" s="46">
        <f t="shared" si="13"/>
        <v>0</v>
      </c>
      <c r="L451" s="47">
        <f t="shared" si="14"/>
        <v>0</v>
      </c>
    </row>
    <row r="452" spans="1:12" x14ac:dyDescent="0.25">
      <c r="A452" s="96">
        <v>1093</v>
      </c>
      <c r="B452" s="96">
        <v>102838</v>
      </c>
      <c r="C452" s="96" t="s">
        <v>905</v>
      </c>
      <c r="D452" t="s">
        <v>497</v>
      </c>
      <c r="E452">
        <v>54</v>
      </c>
      <c r="F452" s="3">
        <v>4.2628631927000002</v>
      </c>
      <c r="G452" s="3">
        <v>4.2628631927000002</v>
      </c>
      <c r="H452" s="3">
        <v>4.2628631927000002</v>
      </c>
      <c r="I452" s="3">
        <v>4.2628631927000002</v>
      </c>
      <c r="J452" s="3">
        <v>4.2628631927000002</v>
      </c>
      <c r="K452" s="46">
        <f t="shared" si="13"/>
        <v>0</v>
      </c>
      <c r="L452" s="47">
        <f t="shared" si="14"/>
        <v>0</v>
      </c>
    </row>
    <row r="453" spans="1:12" x14ac:dyDescent="0.25">
      <c r="A453" s="96">
        <v>1094</v>
      </c>
      <c r="B453" s="96">
        <v>102839</v>
      </c>
      <c r="C453" s="96" t="s">
        <v>906</v>
      </c>
      <c r="D453" t="s">
        <v>497</v>
      </c>
      <c r="E453">
        <v>67</v>
      </c>
      <c r="F453" s="3">
        <v>39.323551732299997</v>
      </c>
      <c r="G453" s="3">
        <v>35.251275766600003</v>
      </c>
      <c r="H453" s="3">
        <v>35.251275766600003</v>
      </c>
      <c r="I453" s="3">
        <v>35.251275766600003</v>
      </c>
      <c r="J453" s="3">
        <v>35.251275766600003</v>
      </c>
      <c r="K453" s="24">
        <f t="shared" si="13"/>
        <v>-4.0722759656999941</v>
      </c>
      <c r="L453" s="18">
        <f t="shared" si="14"/>
        <v>-0.10355819315158821</v>
      </c>
    </row>
    <row r="454" spans="1:12" x14ac:dyDescent="0.25">
      <c r="A454" s="96">
        <v>1095</v>
      </c>
      <c r="B454" s="96">
        <v>102840</v>
      </c>
      <c r="C454" s="96" t="s">
        <v>907</v>
      </c>
      <c r="D454" t="s">
        <v>497</v>
      </c>
      <c r="E454">
        <v>68</v>
      </c>
      <c r="F454" s="3">
        <v>25.582546674299898</v>
      </c>
      <c r="G454" s="3">
        <v>24.466129982999998</v>
      </c>
      <c r="H454" s="3">
        <v>24.220897217499999</v>
      </c>
      <c r="I454" s="3">
        <v>24.220897217499999</v>
      </c>
      <c r="J454" s="3">
        <v>24.0741529354999</v>
      </c>
      <c r="K454" s="24">
        <f t="shared" si="13"/>
        <v>-1.5083937387999988</v>
      </c>
      <c r="L454" s="18">
        <f t="shared" si="14"/>
        <v>-5.8961828859490514E-2</v>
      </c>
    </row>
    <row r="455" spans="1:12" x14ac:dyDescent="0.25">
      <c r="A455" s="96">
        <v>1096</v>
      </c>
      <c r="B455" s="96">
        <v>102841</v>
      </c>
      <c r="C455" s="96" t="s">
        <v>908</v>
      </c>
      <c r="D455" t="s">
        <v>497</v>
      </c>
      <c r="E455">
        <v>88</v>
      </c>
      <c r="F455" s="3">
        <v>50.761168629399897</v>
      </c>
      <c r="G455" s="3">
        <v>50.761168629399897</v>
      </c>
      <c r="H455" s="3">
        <v>50.739734718199898</v>
      </c>
      <c r="I455" s="3">
        <v>50.7010231365999</v>
      </c>
      <c r="J455" s="3">
        <v>50.583890542499901</v>
      </c>
      <c r="K455" s="24">
        <f t="shared" si="13"/>
        <v>-0.17727808689999591</v>
      </c>
      <c r="L455" s="18">
        <f t="shared" si="14"/>
        <v>-3.4923956970785703E-3</v>
      </c>
    </row>
    <row r="456" spans="1:12" x14ac:dyDescent="0.25">
      <c r="A456" s="96">
        <v>1097</v>
      </c>
      <c r="B456" s="96">
        <v>102842</v>
      </c>
      <c r="C456" s="96" t="s">
        <v>909</v>
      </c>
      <c r="D456" t="s">
        <v>497</v>
      </c>
      <c r="E456">
        <v>88</v>
      </c>
      <c r="F456" s="3">
        <v>123.6886960092</v>
      </c>
      <c r="G456" s="3">
        <v>123.6752975143</v>
      </c>
      <c r="H456" s="3">
        <v>122.48743802049999</v>
      </c>
      <c r="I456" s="3">
        <v>122.4405618146</v>
      </c>
      <c r="J456" s="3">
        <v>122.415735652</v>
      </c>
      <c r="K456" s="24">
        <f t="shared" si="13"/>
        <v>-1.2729603572000059</v>
      </c>
      <c r="L456" s="18">
        <f t="shared" si="14"/>
        <v>-1.0291646676470118E-2</v>
      </c>
    </row>
    <row r="457" spans="1:12" x14ac:dyDescent="0.25">
      <c r="A457" s="96">
        <v>1098</v>
      </c>
      <c r="B457" s="96">
        <v>102851</v>
      </c>
      <c r="C457" s="96" t="s">
        <v>910</v>
      </c>
      <c r="D457" t="s">
        <v>497</v>
      </c>
      <c r="E457">
        <v>67</v>
      </c>
      <c r="F457" s="3">
        <v>45.081209148499902</v>
      </c>
      <c r="G457" s="3">
        <v>44.9961145004999</v>
      </c>
      <c r="H457" s="3">
        <v>44.594074292299901</v>
      </c>
      <c r="I457" s="3">
        <v>43.150330639399897</v>
      </c>
      <c r="J457" s="3">
        <v>43.086081033999903</v>
      </c>
      <c r="K457" s="24">
        <f t="shared" si="13"/>
        <v>-1.9951281144999982</v>
      </c>
      <c r="L457" s="18">
        <f t="shared" si="14"/>
        <v>-4.4256313266308807E-2</v>
      </c>
    </row>
    <row r="458" spans="1:12" x14ac:dyDescent="0.25">
      <c r="A458" s="96">
        <v>1099</v>
      </c>
      <c r="B458" s="96">
        <v>102843</v>
      </c>
      <c r="C458" s="96" t="s">
        <v>911</v>
      </c>
      <c r="D458" t="s">
        <v>497</v>
      </c>
      <c r="E458">
        <v>88</v>
      </c>
      <c r="F458" s="3">
        <v>646.365528522099</v>
      </c>
      <c r="G458" s="3">
        <v>634.97566824399905</v>
      </c>
      <c r="H458" s="3">
        <v>631.28300354409896</v>
      </c>
      <c r="I458" s="3">
        <v>619.48475304029898</v>
      </c>
      <c r="J458" s="3">
        <v>599.75702585019906</v>
      </c>
      <c r="K458" s="24">
        <f t="shared" si="13"/>
        <v>-46.608502671899942</v>
      </c>
      <c r="L458" s="18">
        <f t="shared" si="14"/>
        <v>-7.2108583479798635E-2</v>
      </c>
    </row>
    <row r="459" spans="1:12" x14ac:dyDescent="0.25">
      <c r="A459" s="96">
        <v>1100</v>
      </c>
      <c r="B459" s="96">
        <v>102844</v>
      </c>
      <c r="C459" s="96" t="s">
        <v>912</v>
      </c>
      <c r="D459" t="s">
        <v>497</v>
      </c>
      <c r="E459">
        <v>54</v>
      </c>
      <c r="F459" s="3">
        <v>0.3960193105</v>
      </c>
      <c r="G459" s="3">
        <v>0.3960193105</v>
      </c>
      <c r="H459" s="3">
        <v>0.3960193105</v>
      </c>
      <c r="I459" s="3">
        <v>0.3960193105</v>
      </c>
      <c r="J459" s="3">
        <v>0.3960193105</v>
      </c>
      <c r="K459" s="46">
        <f t="shared" si="13"/>
        <v>0</v>
      </c>
      <c r="L459" s="47">
        <f t="shared" si="14"/>
        <v>0</v>
      </c>
    </row>
    <row r="460" spans="1:12" x14ac:dyDescent="0.25">
      <c r="A460" s="96">
        <v>1101</v>
      </c>
      <c r="B460" s="96">
        <v>102845</v>
      </c>
      <c r="C460" s="96" t="s">
        <v>913</v>
      </c>
      <c r="D460" t="s">
        <v>497</v>
      </c>
      <c r="E460">
        <v>68</v>
      </c>
      <c r="F460" s="3">
        <v>5.7770261821999904</v>
      </c>
      <c r="G460" s="3">
        <v>5.7770261821999904</v>
      </c>
      <c r="H460" s="3">
        <v>5.7037693385999901</v>
      </c>
      <c r="I460" s="3">
        <v>5.6971490212999898</v>
      </c>
      <c r="J460" s="3">
        <v>5.6971490212999898</v>
      </c>
      <c r="K460" s="24">
        <f t="shared" si="13"/>
        <v>-7.9877160900000632E-2</v>
      </c>
      <c r="L460" s="18">
        <f t="shared" si="14"/>
        <v>-1.3826691862002614E-2</v>
      </c>
    </row>
    <row r="461" spans="1:12" x14ac:dyDescent="0.25">
      <c r="A461" s="96">
        <v>1102</v>
      </c>
      <c r="B461" s="96">
        <v>102846</v>
      </c>
      <c r="C461" s="96" t="s">
        <v>914</v>
      </c>
      <c r="D461" t="s">
        <v>497</v>
      </c>
      <c r="E461">
        <v>54</v>
      </c>
      <c r="F461" s="3">
        <v>0.30948085799999903</v>
      </c>
      <c r="G461" s="3">
        <v>0.30948085799999903</v>
      </c>
      <c r="H461" s="3">
        <v>0.30948085799999903</v>
      </c>
      <c r="I461" s="3">
        <v>0.30948085799999903</v>
      </c>
      <c r="J461" s="3">
        <v>0.30948085799999903</v>
      </c>
      <c r="K461" s="46">
        <f t="shared" si="13"/>
        <v>0</v>
      </c>
      <c r="L461" s="47">
        <f t="shared" si="14"/>
        <v>0</v>
      </c>
    </row>
    <row r="462" spans="1:12" x14ac:dyDescent="0.25">
      <c r="A462" s="96">
        <v>1103</v>
      </c>
      <c r="B462" s="96">
        <v>102847</v>
      </c>
      <c r="C462" s="96" t="s">
        <v>915</v>
      </c>
      <c r="D462" t="s">
        <v>497</v>
      </c>
      <c r="E462">
        <v>54</v>
      </c>
      <c r="F462" s="3">
        <v>0.45115775069999903</v>
      </c>
      <c r="G462" s="3">
        <v>0.45115775069999903</v>
      </c>
      <c r="H462" s="3">
        <v>0.45115775069999903</v>
      </c>
      <c r="I462" s="3">
        <v>0.45115775069999903</v>
      </c>
      <c r="J462" s="3">
        <v>0.45115775069999903</v>
      </c>
      <c r="K462" s="46">
        <f t="shared" si="13"/>
        <v>0</v>
      </c>
      <c r="L462" s="47">
        <f t="shared" si="14"/>
        <v>0</v>
      </c>
    </row>
    <row r="463" spans="1:12" x14ac:dyDescent="0.25">
      <c r="A463" s="96">
        <v>1104</v>
      </c>
      <c r="B463" s="96">
        <v>102852</v>
      </c>
      <c r="C463" s="96" t="s">
        <v>916</v>
      </c>
      <c r="D463" t="s">
        <v>497</v>
      </c>
      <c r="E463">
        <v>57</v>
      </c>
      <c r="F463" s="3">
        <v>16.7900780875</v>
      </c>
      <c r="G463" s="3">
        <v>16.558821700399999</v>
      </c>
      <c r="H463" s="3">
        <v>16.558821700399999</v>
      </c>
      <c r="I463" s="3">
        <v>16.558821700399999</v>
      </c>
      <c r="J463" s="3">
        <v>16.287807510499999</v>
      </c>
      <c r="K463" s="24">
        <f t="shared" si="13"/>
        <v>-0.50227057700000088</v>
      </c>
      <c r="L463" s="18">
        <f t="shared" si="14"/>
        <v>-2.9914725493381415E-2</v>
      </c>
    </row>
    <row r="464" spans="1:12" x14ac:dyDescent="0.25">
      <c r="A464" s="96">
        <v>1105</v>
      </c>
      <c r="B464" s="96">
        <v>102848</v>
      </c>
      <c r="C464" s="96" t="s">
        <v>917</v>
      </c>
      <c r="D464" t="s">
        <v>497</v>
      </c>
      <c r="E464">
        <v>68</v>
      </c>
      <c r="F464" s="3">
        <v>387.03193474860001</v>
      </c>
      <c r="G464" s="3">
        <v>386.81088895400001</v>
      </c>
      <c r="H464" s="3">
        <v>385.4427104605</v>
      </c>
      <c r="I464" s="3">
        <v>385.4427104605</v>
      </c>
      <c r="J464" s="3">
        <v>384.16595136699999</v>
      </c>
      <c r="K464" s="24">
        <f t="shared" si="13"/>
        <v>-2.8659833816000173</v>
      </c>
      <c r="L464" s="18">
        <f t="shared" si="14"/>
        <v>-7.4050307591843603E-3</v>
      </c>
    </row>
    <row r="465" spans="1:12" x14ac:dyDescent="0.25">
      <c r="A465" s="96">
        <v>1106</v>
      </c>
      <c r="B465" s="96">
        <v>102849</v>
      </c>
      <c r="C465" s="96" t="s">
        <v>918</v>
      </c>
      <c r="D465" t="s">
        <v>497</v>
      </c>
      <c r="E465">
        <v>67</v>
      </c>
      <c r="F465" s="3">
        <v>15.7845449145</v>
      </c>
      <c r="G465" s="3">
        <v>15.576053391499901</v>
      </c>
      <c r="H465" s="3">
        <v>15.3337953138</v>
      </c>
      <c r="I465" s="3">
        <v>15.3337953138</v>
      </c>
      <c r="J465" s="3">
        <v>15.3132203086</v>
      </c>
      <c r="K465" s="24">
        <f t="shared" si="13"/>
        <v>-0.47132460589999958</v>
      </c>
      <c r="L465" s="18">
        <f t="shared" si="14"/>
        <v>-2.9859879296680346E-2</v>
      </c>
    </row>
    <row r="466" spans="1:12" x14ac:dyDescent="0.25">
      <c r="A466" s="96">
        <v>1107</v>
      </c>
      <c r="B466" s="96">
        <v>102854</v>
      </c>
      <c r="C466" s="96" t="s">
        <v>919</v>
      </c>
      <c r="D466" t="s">
        <v>497</v>
      </c>
      <c r="E466">
        <v>55</v>
      </c>
      <c r="F466" s="3">
        <v>2.4122480959999999</v>
      </c>
      <c r="G466" s="3">
        <v>2.3391164024000002</v>
      </c>
      <c r="H466" s="3">
        <v>2.3391164024000002</v>
      </c>
      <c r="I466" s="3">
        <v>2.3391164024000002</v>
      </c>
      <c r="J466" s="3">
        <v>2.3391164024000002</v>
      </c>
      <c r="K466" s="24">
        <f t="shared" si="13"/>
        <v>-7.3131693599999714E-2</v>
      </c>
      <c r="L466" s="18">
        <f t="shared" si="14"/>
        <v>-3.0316820944440583E-2</v>
      </c>
    </row>
    <row r="467" spans="1:12" x14ac:dyDescent="0.25">
      <c r="A467" s="96">
        <v>1108</v>
      </c>
      <c r="B467" s="96">
        <v>102855</v>
      </c>
      <c r="C467" s="96" t="s">
        <v>920</v>
      </c>
      <c r="D467" t="s">
        <v>497</v>
      </c>
      <c r="E467">
        <v>55</v>
      </c>
      <c r="F467" s="3">
        <v>87.245647258899993</v>
      </c>
      <c r="G467" s="3">
        <v>87.245638907100002</v>
      </c>
      <c r="H467" s="3">
        <v>87.245638907100002</v>
      </c>
      <c r="I467" s="3">
        <v>87.245638907100002</v>
      </c>
      <c r="J467" s="3">
        <v>87.209493507699904</v>
      </c>
      <c r="K467" s="24">
        <f t="shared" si="13"/>
        <v>-3.6153751200089346E-2</v>
      </c>
      <c r="L467" s="18">
        <f t="shared" si="14"/>
        <v>-4.1439031442799313E-4</v>
      </c>
    </row>
    <row r="468" spans="1:12" x14ac:dyDescent="0.25">
      <c r="A468" s="96">
        <v>1109</v>
      </c>
      <c r="B468" s="96">
        <v>102856</v>
      </c>
      <c r="C468" s="96" t="s">
        <v>921</v>
      </c>
      <c r="D468" t="s">
        <v>497</v>
      </c>
      <c r="E468">
        <v>54</v>
      </c>
      <c r="F468" s="3">
        <v>428.4356000084</v>
      </c>
      <c r="G468" s="3">
        <v>428.32827776599999</v>
      </c>
      <c r="H468" s="3">
        <v>428.12470320030002</v>
      </c>
      <c r="I468" s="3">
        <v>419.02611608230001</v>
      </c>
      <c r="J468" s="3">
        <v>418.27640924970001</v>
      </c>
      <c r="K468" s="24">
        <f t="shared" si="13"/>
        <v>-10.159190758699992</v>
      </c>
      <c r="L468" s="18">
        <f t="shared" si="14"/>
        <v>-2.371229365277024E-2</v>
      </c>
    </row>
    <row r="469" spans="1:12" x14ac:dyDescent="0.25">
      <c r="A469" s="96">
        <v>1109</v>
      </c>
      <c r="B469" s="96">
        <v>102856</v>
      </c>
      <c r="C469" s="96" t="s">
        <v>921</v>
      </c>
      <c r="D469" t="s">
        <v>497</v>
      </c>
      <c r="E469">
        <v>88</v>
      </c>
      <c r="F469" s="3">
        <v>40.586801732799898</v>
      </c>
      <c r="G469" s="3">
        <v>40.562266042099999</v>
      </c>
      <c r="H469" s="3">
        <v>40.546189521300001</v>
      </c>
      <c r="I469" s="3">
        <v>30.3298402687</v>
      </c>
      <c r="J469" s="3">
        <v>29.951809715300001</v>
      </c>
      <c r="K469" s="24">
        <f t="shared" si="13"/>
        <v>-10.634992017499897</v>
      </c>
      <c r="L469" s="18">
        <f t="shared" si="14"/>
        <v>-0.2620307972900785</v>
      </c>
    </row>
    <row r="470" spans="1:12" x14ac:dyDescent="0.25">
      <c r="A470" s="96">
        <v>1110</v>
      </c>
      <c r="B470" s="96">
        <v>102857</v>
      </c>
      <c r="C470" s="96" t="s">
        <v>922</v>
      </c>
      <c r="D470" t="s">
        <v>497</v>
      </c>
      <c r="E470">
        <v>54</v>
      </c>
      <c r="F470" s="3">
        <v>31.3666722643</v>
      </c>
      <c r="G470" s="3">
        <v>26.7400002728</v>
      </c>
      <c r="H470" s="3">
        <v>25.089982176199999</v>
      </c>
      <c r="I470" s="3">
        <v>25.089982176199999</v>
      </c>
      <c r="J470" s="3">
        <v>25.057284284400001</v>
      </c>
      <c r="K470" s="24">
        <f t="shared" si="13"/>
        <v>-6.3093879798999986</v>
      </c>
      <c r="L470" s="18">
        <f t="shared" si="14"/>
        <v>-0.20114942148584353</v>
      </c>
    </row>
    <row r="471" spans="1:12" x14ac:dyDescent="0.25">
      <c r="A471" s="96">
        <v>1111</v>
      </c>
      <c r="B471" s="96">
        <v>102858</v>
      </c>
      <c r="C471" s="96" t="s">
        <v>923</v>
      </c>
      <c r="D471" t="s">
        <v>497</v>
      </c>
      <c r="E471">
        <v>54</v>
      </c>
      <c r="F471" s="3">
        <v>106.05517839789999</v>
      </c>
      <c r="G471" s="3">
        <v>104.55397849080001</v>
      </c>
      <c r="H471" s="3">
        <v>104.55397849080001</v>
      </c>
      <c r="I471" s="3">
        <v>104.55397849080001</v>
      </c>
      <c r="J471" s="3">
        <v>104.5149901148</v>
      </c>
      <c r="K471" s="24">
        <f t="shared" si="13"/>
        <v>-1.5401882830999938</v>
      </c>
      <c r="L471" s="18">
        <f t="shared" si="14"/>
        <v>-1.452251843207018E-2</v>
      </c>
    </row>
    <row r="472" spans="1:12" x14ac:dyDescent="0.25">
      <c r="A472" s="96">
        <v>1112</v>
      </c>
      <c r="B472" s="96">
        <v>102859</v>
      </c>
      <c r="C472" s="96" t="s">
        <v>924</v>
      </c>
      <c r="D472" t="s">
        <v>497</v>
      </c>
      <c r="E472">
        <v>57</v>
      </c>
      <c r="F472" s="3">
        <v>9.2493281142999901</v>
      </c>
      <c r="G472" s="3">
        <v>9.2493281142999901</v>
      </c>
      <c r="H472" s="3">
        <v>9.2493281142999901</v>
      </c>
      <c r="I472" s="3">
        <v>9.2493281142999901</v>
      </c>
      <c r="J472" s="3">
        <v>9.2493281142999901</v>
      </c>
      <c r="K472" s="46">
        <f t="shared" ref="K472:K535" si="15">MIN(F472:J472)-MAX(F472:J472)</f>
        <v>0</v>
      </c>
      <c r="L472" s="47">
        <f t="shared" ref="L472:L535" si="16">K472/F472</f>
        <v>0</v>
      </c>
    </row>
    <row r="473" spans="1:12" x14ac:dyDescent="0.25">
      <c r="A473" s="96">
        <v>1113</v>
      </c>
      <c r="B473" s="96">
        <v>102861</v>
      </c>
      <c r="C473" s="96" t="s">
        <v>925</v>
      </c>
      <c r="D473" t="s">
        <v>497</v>
      </c>
      <c r="E473">
        <v>68</v>
      </c>
      <c r="F473" s="3">
        <v>110.64778196239899</v>
      </c>
      <c r="G473" s="3">
        <v>110.646100627199</v>
      </c>
      <c r="H473" s="3">
        <v>110.646100627199</v>
      </c>
      <c r="I473" s="3">
        <v>110.646100627199</v>
      </c>
      <c r="J473" s="3">
        <v>110.6369499569</v>
      </c>
      <c r="K473" s="24">
        <f t="shared" si="15"/>
        <v>-1.0832005498997432E-2</v>
      </c>
      <c r="L473" s="18">
        <f t="shared" si="16"/>
        <v>-9.7896273263556517E-5</v>
      </c>
    </row>
    <row r="474" spans="1:12" x14ac:dyDescent="0.25">
      <c r="A474" s="96">
        <v>1114</v>
      </c>
      <c r="B474" s="96">
        <v>102862</v>
      </c>
      <c r="C474" s="96" t="s">
        <v>926</v>
      </c>
      <c r="D474" t="s">
        <v>497</v>
      </c>
      <c r="E474">
        <v>68</v>
      </c>
      <c r="F474" s="3">
        <v>1085.6695178708001</v>
      </c>
      <c r="G474" s="3">
        <v>1082.6037248998</v>
      </c>
      <c r="H474" s="3">
        <v>1076.0297418037001</v>
      </c>
      <c r="I474" s="3">
        <v>1073.4756360899</v>
      </c>
      <c r="J474" s="3">
        <v>1039.1584174827999</v>
      </c>
      <c r="K474" s="24">
        <f t="shared" si="15"/>
        <v>-46.511100388000159</v>
      </c>
      <c r="L474" s="18">
        <f t="shared" si="16"/>
        <v>-4.284093789352867E-2</v>
      </c>
    </row>
    <row r="475" spans="1:12" x14ac:dyDescent="0.25">
      <c r="A475" s="96">
        <v>1115</v>
      </c>
      <c r="B475" s="96">
        <v>102863</v>
      </c>
      <c r="C475" s="96" t="s">
        <v>927</v>
      </c>
      <c r="D475" t="s">
        <v>497</v>
      </c>
      <c r="E475">
        <v>57</v>
      </c>
      <c r="F475" s="3">
        <v>0.30117392199999998</v>
      </c>
      <c r="G475" s="3">
        <v>0.30117392199999998</v>
      </c>
      <c r="H475" s="3">
        <v>0.30117392199999998</v>
      </c>
      <c r="I475" s="3">
        <v>0.30117392199999998</v>
      </c>
      <c r="J475" s="3">
        <v>0.30117392199999998</v>
      </c>
      <c r="K475" s="46">
        <f t="shared" si="15"/>
        <v>0</v>
      </c>
      <c r="L475" s="47">
        <f t="shared" si="16"/>
        <v>0</v>
      </c>
    </row>
    <row r="476" spans="1:12" x14ac:dyDescent="0.25">
      <c r="A476" s="96">
        <v>1116</v>
      </c>
      <c r="B476" s="96">
        <v>102870</v>
      </c>
      <c r="C476" s="96" t="s">
        <v>928</v>
      </c>
      <c r="D476" t="s">
        <v>497</v>
      </c>
      <c r="E476">
        <v>88</v>
      </c>
      <c r="F476" s="3">
        <v>92.8040991429</v>
      </c>
      <c r="G476" s="3">
        <v>91.299513287799996</v>
      </c>
      <c r="H476" s="3">
        <v>90.751418565700007</v>
      </c>
      <c r="I476" s="3">
        <v>88.298038195099906</v>
      </c>
      <c r="J476" s="3">
        <v>83.327282300600004</v>
      </c>
      <c r="K476" s="24">
        <f t="shared" si="15"/>
        <v>-9.4768168422999963</v>
      </c>
      <c r="L476" s="18">
        <f t="shared" si="16"/>
        <v>-0.1021163604821762</v>
      </c>
    </row>
    <row r="477" spans="1:12" x14ac:dyDescent="0.25">
      <c r="A477" s="96">
        <v>1117</v>
      </c>
      <c r="B477" s="96">
        <v>102864</v>
      </c>
      <c r="C477" s="96" t="s">
        <v>929</v>
      </c>
      <c r="D477" t="s">
        <v>497</v>
      </c>
      <c r="E477">
        <v>55</v>
      </c>
      <c r="F477" s="3">
        <v>69.328970659099994</v>
      </c>
      <c r="G477" s="3">
        <v>68.853457320899906</v>
      </c>
      <c r="H477" s="3">
        <v>68.853457320899906</v>
      </c>
      <c r="I477" s="3">
        <v>66.152635428499906</v>
      </c>
      <c r="J477" s="3">
        <v>65.982078597599994</v>
      </c>
      <c r="K477" s="24">
        <f t="shared" si="15"/>
        <v>-3.3468920615000002</v>
      </c>
      <c r="L477" s="18">
        <f t="shared" si="16"/>
        <v>-4.8275519305733317E-2</v>
      </c>
    </row>
    <row r="478" spans="1:12" x14ac:dyDescent="0.25">
      <c r="A478" s="96">
        <v>1118</v>
      </c>
      <c r="B478" s="96">
        <v>102865</v>
      </c>
      <c r="C478" s="96" t="s">
        <v>930</v>
      </c>
      <c r="D478" t="s">
        <v>497</v>
      </c>
      <c r="E478">
        <v>68</v>
      </c>
      <c r="F478" s="3">
        <v>1.0197227528999999</v>
      </c>
      <c r="G478" s="3">
        <v>1.0197227528999999</v>
      </c>
      <c r="H478" s="3">
        <v>1.0197227528999999</v>
      </c>
      <c r="I478" s="3">
        <v>1.0197227528999999</v>
      </c>
      <c r="J478" s="3">
        <v>1.0197227528999999</v>
      </c>
      <c r="K478" s="46">
        <f t="shared" si="15"/>
        <v>0</v>
      </c>
      <c r="L478" s="47">
        <f t="shared" si="16"/>
        <v>0</v>
      </c>
    </row>
    <row r="479" spans="1:12" x14ac:dyDescent="0.25">
      <c r="A479" s="96">
        <v>1119</v>
      </c>
      <c r="B479" s="96">
        <v>102866</v>
      </c>
      <c r="C479" s="96" t="s">
        <v>931</v>
      </c>
      <c r="D479" t="s">
        <v>497</v>
      </c>
      <c r="E479">
        <v>57</v>
      </c>
      <c r="F479" s="3">
        <v>4.3615828018</v>
      </c>
      <c r="G479" s="3">
        <v>4.3615828018</v>
      </c>
      <c r="H479" s="3">
        <v>4.3615828018</v>
      </c>
      <c r="I479" s="3">
        <v>4.3615828018</v>
      </c>
      <c r="J479" s="3">
        <v>4.3615828018</v>
      </c>
      <c r="K479" s="46">
        <f t="shared" si="15"/>
        <v>0</v>
      </c>
      <c r="L479" s="47">
        <f t="shared" si="16"/>
        <v>0</v>
      </c>
    </row>
    <row r="480" spans="1:12" x14ac:dyDescent="0.25">
      <c r="A480" s="96">
        <v>1120</v>
      </c>
      <c r="B480" s="96">
        <v>102867</v>
      </c>
      <c r="C480" s="96" t="s">
        <v>932</v>
      </c>
      <c r="D480" t="s">
        <v>497</v>
      </c>
      <c r="E480">
        <v>67</v>
      </c>
      <c r="F480" s="3">
        <v>56.769745994399898</v>
      </c>
      <c r="G480" s="3">
        <v>55.886930486799898</v>
      </c>
      <c r="H480" s="3">
        <v>55.549837053599902</v>
      </c>
      <c r="I480" s="3">
        <v>55.501136157699897</v>
      </c>
      <c r="J480" s="3">
        <v>55.466174663299903</v>
      </c>
      <c r="K480" s="24">
        <f t="shared" si="15"/>
        <v>-1.3035713310999952</v>
      </c>
      <c r="L480" s="18">
        <f t="shared" si="16"/>
        <v>-2.29624302216992E-2</v>
      </c>
    </row>
    <row r="481" spans="1:12" x14ac:dyDescent="0.25">
      <c r="A481" s="96">
        <v>1121</v>
      </c>
      <c r="B481" s="96">
        <v>102868</v>
      </c>
      <c r="C481" s="96" t="s">
        <v>933</v>
      </c>
      <c r="D481" t="s">
        <v>497</v>
      </c>
      <c r="E481">
        <v>67</v>
      </c>
      <c r="F481" s="3">
        <v>112.1514806229</v>
      </c>
      <c r="G481" s="3">
        <v>110.38120248289999</v>
      </c>
      <c r="H481" s="3">
        <v>109.73321047739999</v>
      </c>
      <c r="I481" s="3">
        <v>109.65370523359999</v>
      </c>
      <c r="J481" s="3">
        <v>108.7815839977</v>
      </c>
      <c r="K481" s="24">
        <f t="shared" si="15"/>
        <v>-3.3698966251999991</v>
      </c>
      <c r="L481" s="18">
        <f t="shared" si="16"/>
        <v>-3.0047723012511941E-2</v>
      </c>
    </row>
    <row r="482" spans="1:12" x14ac:dyDescent="0.25">
      <c r="A482" s="96">
        <v>1122</v>
      </c>
      <c r="B482" s="96">
        <v>102869</v>
      </c>
      <c r="C482" s="96" t="s">
        <v>934</v>
      </c>
      <c r="D482" t="s">
        <v>497</v>
      </c>
      <c r="E482">
        <v>67</v>
      </c>
      <c r="F482" s="3">
        <v>358.0873599871</v>
      </c>
      <c r="G482" s="3">
        <v>355.2452535553</v>
      </c>
      <c r="H482" s="3">
        <v>349.67022530129998</v>
      </c>
      <c r="I482" s="3">
        <v>347.94065644900002</v>
      </c>
      <c r="J482" s="3">
        <v>345.0075341667</v>
      </c>
      <c r="K482" s="24">
        <f t="shared" si="15"/>
        <v>-13.079825820400004</v>
      </c>
      <c r="L482" s="18">
        <f t="shared" si="16"/>
        <v>-3.6526912932283342E-2</v>
      </c>
    </row>
    <row r="483" spans="1:12" x14ac:dyDescent="0.25">
      <c r="A483" s="96">
        <v>1123</v>
      </c>
      <c r="B483" s="96">
        <v>102881</v>
      </c>
      <c r="C483" s="96" t="s">
        <v>935</v>
      </c>
      <c r="D483" t="s">
        <v>497</v>
      </c>
      <c r="E483">
        <v>54</v>
      </c>
      <c r="F483" s="3">
        <v>16.058421776900001</v>
      </c>
      <c r="G483" s="3">
        <v>16.058421776900001</v>
      </c>
      <c r="H483" s="3">
        <v>16.058421776900001</v>
      </c>
      <c r="I483" s="3">
        <v>15.3304039019</v>
      </c>
      <c r="J483" s="3">
        <v>15.3304039019</v>
      </c>
      <c r="K483" s="24">
        <f t="shared" si="15"/>
        <v>-0.72801787500000081</v>
      </c>
      <c r="L483" s="18">
        <f t="shared" si="16"/>
        <v>-4.5335580613983663E-2</v>
      </c>
    </row>
    <row r="484" spans="1:12" x14ac:dyDescent="0.25">
      <c r="A484" s="96">
        <v>1124</v>
      </c>
      <c r="B484" s="96">
        <v>102871</v>
      </c>
      <c r="C484" s="96" t="s">
        <v>936</v>
      </c>
      <c r="D484" t="s">
        <v>497</v>
      </c>
      <c r="E484">
        <v>54</v>
      </c>
      <c r="F484" s="3">
        <v>8.8490171542999896</v>
      </c>
      <c r="G484" s="3">
        <v>8.8490171542999896</v>
      </c>
      <c r="H484" s="3">
        <v>8.6787567447999994</v>
      </c>
      <c r="I484" s="3">
        <v>8.6787567447999994</v>
      </c>
      <c r="J484" s="3">
        <v>8.60878158239999</v>
      </c>
      <c r="K484" s="24">
        <f t="shared" si="15"/>
        <v>-0.24023557189999956</v>
      </c>
      <c r="L484" s="18">
        <f t="shared" si="16"/>
        <v>-2.7148277340977044E-2</v>
      </c>
    </row>
    <row r="485" spans="1:12" x14ac:dyDescent="0.25">
      <c r="A485" s="96">
        <v>1125</v>
      </c>
      <c r="B485" s="96">
        <v>102872</v>
      </c>
      <c r="C485" s="96" t="s">
        <v>937</v>
      </c>
      <c r="D485" t="s">
        <v>497</v>
      </c>
      <c r="E485">
        <v>57</v>
      </c>
      <c r="F485" s="3">
        <v>8.0162782384</v>
      </c>
      <c r="G485" s="3">
        <v>8.0162782384</v>
      </c>
      <c r="H485" s="3">
        <v>8.0162782384</v>
      </c>
      <c r="I485" s="3">
        <v>8.0162782384</v>
      </c>
      <c r="J485" s="3">
        <v>8.0162782384</v>
      </c>
      <c r="K485" s="46">
        <f t="shared" si="15"/>
        <v>0</v>
      </c>
      <c r="L485" s="47">
        <f t="shared" si="16"/>
        <v>0</v>
      </c>
    </row>
    <row r="486" spans="1:12" x14ac:dyDescent="0.25">
      <c r="A486" s="96">
        <v>1126</v>
      </c>
      <c r="B486" s="96">
        <v>102873</v>
      </c>
      <c r="C486" s="96" t="s">
        <v>938</v>
      </c>
      <c r="D486" t="s">
        <v>497</v>
      </c>
      <c r="E486">
        <v>8</v>
      </c>
      <c r="F486" s="3">
        <v>18.571058991499999</v>
      </c>
      <c r="G486" s="3">
        <v>18.571058991499999</v>
      </c>
      <c r="H486" s="3">
        <v>18.570741471200002</v>
      </c>
      <c r="I486" s="3">
        <v>18.570741471200002</v>
      </c>
      <c r="J486" s="3">
        <v>18.468594754800002</v>
      </c>
      <c r="K486" s="24">
        <f t="shared" si="15"/>
        <v>-0.10246423669999771</v>
      </c>
      <c r="L486" s="18">
        <f t="shared" si="16"/>
        <v>-5.5174148521576361E-3</v>
      </c>
    </row>
    <row r="487" spans="1:12" x14ac:dyDescent="0.25">
      <c r="A487" s="96">
        <v>1127</v>
      </c>
      <c r="B487" s="96">
        <v>102874</v>
      </c>
      <c r="C487" s="96" t="s">
        <v>939</v>
      </c>
      <c r="D487" t="s">
        <v>497</v>
      </c>
      <c r="E487">
        <v>68</v>
      </c>
      <c r="F487" s="3">
        <v>62.681304733299903</v>
      </c>
      <c r="G487" s="3">
        <v>62.354589654999998</v>
      </c>
      <c r="H487" s="3">
        <v>62.277504254999997</v>
      </c>
      <c r="I487" s="3">
        <v>62.277504254999997</v>
      </c>
      <c r="J487" s="3">
        <v>62.022269276599999</v>
      </c>
      <c r="K487" s="24">
        <f t="shared" si="15"/>
        <v>-0.65903545669990393</v>
      </c>
      <c r="L487" s="18">
        <f t="shared" si="16"/>
        <v>-1.0514067304501823E-2</v>
      </c>
    </row>
    <row r="488" spans="1:12" x14ac:dyDescent="0.25">
      <c r="A488" s="96">
        <v>1128</v>
      </c>
      <c r="B488" s="96">
        <v>102875</v>
      </c>
      <c r="C488" s="96" t="s">
        <v>940</v>
      </c>
      <c r="D488" t="s">
        <v>497</v>
      </c>
      <c r="E488">
        <v>68</v>
      </c>
      <c r="F488" s="3">
        <v>8.7922407999000001</v>
      </c>
      <c r="G488" s="3">
        <v>8.7922407999000001</v>
      </c>
      <c r="H488" s="3">
        <v>4.4708297928</v>
      </c>
      <c r="I488" s="3">
        <v>4.4708297928</v>
      </c>
      <c r="J488" s="3">
        <v>4.4708297928</v>
      </c>
      <c r="K488" s="24">
        <f t="shared" si="15"/>
        <v>-4.3214110071</v>
      </c>
      <c r="L488" s="18">
        <f t="shared" si="16"/>
        <v>-0.49150280405754471</v>
      </c>
    </row>
    <row r="489" spans="1:12" x14ac:dyDescent="0.25">
      <c r="A489" s="96">
        <v>1129</v>
      </c>
      <c r="B489" s="96">
        <v>102876</v>
      </c>
      <c r="C489" s="96" t="s">
        <v>941</v>
      </c>
      <c r="D489" t="s">
        <v>497</v>
      </c>
      <c r="E489">
        <v>68</v>
      </c>
      <c r="F489" s="3">
        <v>26.473964586600001</v>
      </c>
      <c r="G489" s="3">
        <v>23.652741109800001</v>
      </c>
      <c r="H489" s="3">
        <v>23.354554224200001</v>
      </c>
      <c r="I489" s="3">
        <v>18.367651425999998</v>
      </c>
      <c r="J489" s="3">
        <v>18.269374609</v>
      </c>
      <c r="K489" s="24">
        <f t="shared" si="15"/>
        <v>-8.2045899776000013</v>
      </c>
      <c r="L489" s="18">
        <f t="shared" si="16"/>
        <v>-0.30991164737573218</v>
      </c>
    </row>
    <row r="490" spans="1:12" x14ac:dyDescent="0.25">
      <c r="A490" s="96">
        <v>1130</v>
      </c>
      <c r="B490" s="96">
        <v>102877</v>
      </c>
      <c r="C490" s="96" t="s">
        <v>942</v>
      </c>
      <c r="D490" t="s">
        <v>497</v>
      </c>
      <c r="E490">
        <v>55</v>
      </c>
      <c r="F490" s="3">
        <v>180.19529029399999</v>
      </c>
      <c r="G490" s="3">
        <v>179.52116023650001</v>
      </c>
      <c r="H490" s="3">
        <v>178.02715947039999</v>
      </c>
      <c r="I490" s="3">
        <v>177.00337678470001</v>
      </c>
      <c r="J490" s="3">
        <v>173.99711575489999</v>
      </c>
      <c r="K490" s="24">
        <f t="shared" si="15"/>
        <v>-6.1981745390999947</v>
      </c>
      <c r="L490" s="18">
        <f t="shared" si="16"/>
        <v>-3.4396984121989438E-2</v>
      </c>
    </row>
    <row r="491" spans="1:12" x14ac:dyDescent="0.25">
      <c r="A491" s="96">
        <v>1131</v>
      </c>
      <c r="B491" s="96">
        <v>102878</v>
      </c>
      <c r="C491" s="96" t="s">
        <v>943</v>
      </c>
      <c r="D491" t="s">
        <v>497</v>
      </c>
      <c r="E491">
        <v>57</v>
      </c>
      <c r="F491" s="3">
        <v>17.5400985472</v>
      </c>
      <c r="G491" s="3">
        <v>17.5400985472</v>
      </c>
      <c r="H491" s="3">
        <v>17.5400985472</v>
      </c>
      <c r="I491" s="3">
        <v>17.4507242211</v>
      </c>
      <c r="J491" s="3">
        <v>17.423163593399899</v>
      </c>
      <c r="K491" s="24">
        <f t="shared" si="15"/>
        <v>-0.11693495380010077</v>
      </c>
      <c r="L491" s="18">
        <f t="shared" si="16"/>
        <v>-6.6667215971125543E-3</v>
      </c>
    </row>
    <row r="492" spans="1:12" x14ac:dyDescent="0.25">
      <c r="A492" s="96">
        <v>1132</v>
      </c>
      <c r="B492" s="96">
        <v>102879</v>
      </c>
      <c r="C492" s="96" t="s">
        <v>944</v>
      </c>
      <c r="D492" t="s">
        <v>497</v>
      </c>
      <c r="E492">
        <v>54</v>
      </c>
      <c r="F492" s="3">
        <v>6.1981825831000004</v>
      </c>
      <c r="G492" s="3">
        <v>6.1981825831000004</v>
      </c>
      <c r="H492" s="3">
        <v>6.1696372444999996</v>
      </c>
      <c r="I492" s="3">
        <v>6.1633456605000001</v>
      </c>
      <c r="J492" s="3">
        <v>6.1633456605000001</v>
      </c>
      <c r="K492" s="24">
        <f t="shared" si="15"/>
        <v>-3.4836922600000264E-2</v>
      </c>
      <c r="L492" s="18">
        <f t="shared" si="16"/>
        <v>-5.6205060326855833E-3</v>
      </c>
    </row>
    <row r="493" spans="1:12" x14ac:dyDescent="0.25">
      <c r="A493" s="96">
        <v>1133</v>
      </c>
      <c r="B493" s="96">
        <v>102880</v>
      </c>
      <c r="C493" s="96" t="s">
        <v>945</v>
      </c>
      <c r="D493" t="s">
        <v>497</v>
      </c>
      <c r="E493">
        <v>54</v>
      </c>
      <c r="F493" s="3">
        <v>8.1084440249999901</v>
      </c>
      <c r="G493" s="3">
        <v>8.1084440249999901</v>
      </c>
      <c r="H493" s="3">
        <v>8.0846282703999996</v>
      </c>
      <c r="I493" s="3">
        <v>8.0783341227999994</v>
      </c>
      <c r="J493" s="3">
        <v>8.0783341227999994</v>
      </c>
      <c r="K493" s="24">
        <f t="shared" si="15"/>
        <v>-3.0109902199990657E-2</v>
      </c>
      <c r="L493" s="18">
        <f t="shared" si="16"/>
        <v>-3.7134007594004071E-3</v>
      </c>
    </row>
    <row r="494" spans="1:12" x14ac:dyDescent="0.25">
      <c r="A494" s="96">
        <v>1134</v>
      </c>
      <c r="B494" s="96">
        <v>102883</v>
      </c>
      <c r="C494" s="96" t="s">
        <v>946</v>
      </c>
      <c r="D494" t="s">
        <v>497</v>
      </c>
      <c r="E494">
        <v>57</v>
      </c>
      <c r="F494" s="3">
        <v>60.598928446999999</v>
      </c>
      <c r="G494" s="3">
        <v>58.880675335399999</v>
      </c>
      <c r="H494" s="3">
        <v>58.7049260418</v>
      </c>
      <c r="I494" s="3">
        <v>58.575792231299999</v>
      </c>
      <c r="J494" s="3">
        <v>58.3514631607</v>
      </c>
      <c r="K494" s="24">
        <f t="shared" si="15"/>
        <v>-2.2474652862999989</v>
      </c>
      <c r="L494" s="18">
        <f t="shared" si="16"/>
        <v>-3.708754170901947E-2</v>
      </c>
    </row>
    <row r="495" spans="1:12" x14ac:dyDescent="0.25">
      <c r="A495" s="96">
        <v>1135</v>
      </c>
      <c r="B495" s="96">
        <v>102884</v>
      </c>
      <c r="C495" s="96" t="s">
        <v>947</v>
      </c>
      <c r="D495" t="s">
        <v>497</v>
      </c>
      <c r="E495">
        <v>8</v>
      </c>
      <c r="F495" s="3">
        <v>6.1152543501999999</v>
      </c>
      <c r="G495" s="3">
        <v>6.1152543501999999</v>
      </c>
      <c r="H495" s="3">
        <v>6.0900081160999999</v>
      </c>
      <c r="I495" s="3">
        <v>6.0900081160999999</v>
      </c>
      <c r="J495" s="3">
        <v>6.0623897911000002</v>
      </c>
      <c r="K495" s="24">
        <f t="shared" si="15"/>
        <v>-5.2864559099999653E-2</v>
      </c>
      <c r="L495" s="18">
        <f t="shared" si="16"/>
        <v>-8.644703240883303E-3</v>
      </c>
    </row>
    <row r="496" spans="1:12" x14ac:dyDescent="0.25">
      <c r="A496" s="96">
        <v>1136</v>
      </c>
      <c r="B496" s="96">
        <v>102885</v>
      </c>
      <c r="C496" s="96" t="s">
        <v>948</v>
      </c>
      <c r="D496" t="s">
        <v>497</v>
      </c>
      <c r="E496">
        <v>55</v>
      </c>
      <c r="F496" s="3">
        <v>2.5541045776</v>
      </c>
      <c r="G496" s="3">
        <v>2.5541045776</v>
      </c>
      <c r="H496" s="3">
        <v>2.5541045776</v>
      </c>
      <c r="I496" s="3">
        <v>2.5541045776</v>
      </c>
      <c r="J496" s="3">
        <v>2.3614059530999998</v>
      </c>
      <c r="K496" s="24">
        <f t="shared" si="15"/>
        <v>-0.19269862450000019</v>
      </c>
      <c r="L496" s="18">
        <f t="shared" si="16"/>
        <v>-7.5446646229760939E-2</v>
      </c>
    </row>
    <row r="497" spans="1:12" x14ac:dyDescent="0.25">
      <c r="A497" s="96">
        <v>1137</v>
      </c>
      <c r="B497" s="96">
        <v>102886</v>
      </c>
      <c r="C497" s="96" t="s">
        <v>949</v>
      </c>
      <c r="D497" t="s">
        <v>497</v>
      </c>
      <c r="E497">
        <v>67</v>
      </c>
      <c r="F497" s="3">
        <v>16.563054128199902</v>
      </c>
      <c r="G497" s="3">
        <v>13.261426298899901</v>
      </c>
      <c r="H497" s="3">
        <v>9.8520268148999897</v>
      </c>
      <c r="I497" s="3">
        <v>7.1411148017999899</v>
      </c>
      <c r="J497" s="3">
        <v>6.3798612777999901</v>
      </c>
      <c r="K497" s="24">
        <f t="shared" si="15"/>
        <v>-10.183192850399912</v>
      </c>
      <c r="L497" s="18">
        <f t="shared" si="16"/>
        <v>-0.61481371560950382</v>
      </c>
    </row>
    <row r="498" spans="1:12" x14ac:dyDescent="0.25">
      <c r="A498" s="96">
        <v>1138</v>
      </c>
      <c r="B498" s="96">
        <v>102887</v>
      </c>
      <c r="C498" s="96" t="s">
        <v>950</v>
      </c>
      <c r="D498" t="s">
        <v>497</v>
      </c>
      <c r="E498">
        <v>67</v>
      </c>
      <c r="F498" s="3">
        <v>36.905407089499903</v>
      </c>
      <c r="G498" s="3">
        <v>35.834511310699902</v>
      </c>
      <c r="H498" s="3">
        <v>35.000574503999999</v>
      </c>
      <c r="I498" s="3">
        <v>30.474828868100001</v>
      </c>
      <c r="J498" s="3">
        <v>28.2388894692</v>
      </c>
      <c r="K498" s="24">
        <f t="shared" si="15"/>
        <v>-8.6665176202999028</v>
      </c>
      <c r="L498" s="18">
        <f t="shared" si="16"/>
        <v>-0.23483056559388682</v>
      </c>
    </row>
    <row r="499" spans="1:12" x14ac:dyDescent="0.25">
      <c r="A499" s="96">
        <v>1139</v>
      </c>
      <c r="B499" s="96">
        <v>102888</v>
      </c>
      <c r="C499" s="96" t="s">
        <v>951</v>
      </c>
      <c r="D499" t="s">
        <v>497</v>
      </c>
      <c r="E499">
        <v>68</v>
      </c>
      <c r="F499" s="3">
        <v>2.69614915109999</v>
      </c>
      <c r="G499" s="3">
        <v>2.69614915109999</v>
      </c>
      <c r="H499" s="3">
        <v>2.69614915109999</v>
      </c>
      <c r="I499" s="3">
        <v>2.69614915109999</v>
      </c>
      <c r="J499" s="3">
        <v>2.69614915109999</v>
      </c>
      <c r="K499" s="46">
        <f t="shared" si="15"/>
        <v>0</v>
      </c>
      <c r="L499" s="47">
        <f t="shared" si="16"/>
        <v>0</v>
      </c>
    </row>
    <row r="500" spans="1:12" x14ac:dyDescent="0.25">
      <c r="A500" s="96">
        <v>1140</v>
      </c>
      <c r="B500" s="96">
        <v>102889</v>
      </c>
      <c r="C500" s="96" t="s">
        <v>952</v>
      </c>
      <c r="D500" t="s">
        <v>497</v>
      </c>
      <c r="E500">
        <v>68</v>
      </c>
      <c r="F500" s="3">
        <v>15.6676787059</v>
      </c>
      <c r="G500" s="3">
        <v>14.7705032441</v>
      </c>
      <c r="H500" s="3">
        <v>14.329397650300001</v>
      </c>
      <c r="I500" s="3">
        <v>14.329397650300001</v>
      </c>
      <c r="J500" s="3">
        <v>13.6091934413</v>
      </c>
      <c r="K500" s="24">
        <f t="shared" si="15"/>
        <v>-2.0584852645999998</v>
      </c>
      <c r="L500" s="18">
        <f t="shared" si="16"/>
        <v>-0.13138418927526468</v>
      </c>
    </row>
    <row r="501" spans="1:12" x14ac:dyDescent="0.25">
      <c r="A501" s="96">
        <v>1190</v>
      </c>
      <c r="B501" s="96">
        <v>141194</v>
      </c>
      <c r="C501" s="96" t="s">
        <v>953</v>
      </c>
      <c r="D501" t="s">
        <v>497</v>
      </c>
      <c r="E501">
        <v>68</v>
      </c>
      <c r="F501" s="3">
        <v>22.919403229899999</v>
      </c>
      <c r="G501" s="3">
        <v>22.919403229899999</v>
      </c>
      <c r="H501" s="3">
        <v>17.820504230000001</v>
      </c>
      <c r="I501" s="3">
        <v>17.820504230000001</v>
      </c>
      <c r="J501" s="3">
        <v>17.820504230000001</v>
      </c>
      <c r="K501" s="24">
        <f t="shared" si="15"/>
        <v>-5.0988989998999976</v>
      </c>
      <c r="L501" s="18">
        <f t="shared" si="16"/>
        <v>-0.22247084484504029</v>
      </c>
    </row>
    <row r="502" spans="1:12" x14ac:dyDescent="0.25">
      <c r="A502" s="96">
        <v>1206</v>
      </c>
      <c r="B502" s="96">
        <v>102994</v>
      </c>
      <c r="C502" s="96" t="s">
        <v>954</v>
      </c>
      <c r="D502" t="s">
        <v>495</v>
      </c>
      <c r="E502">
        <v>55</v>
      </c>
      <c r="F502" s="3">
        <v>18.9410979713</v>
      </c>
      <c r="G502" s="3">
        <v>18.9410979713</v>
      </c>
      <c r="H502" s="3">
        <v>18.9410979713</v>
      </c>
      <c r="I502" s="3">
        <v>18.9410979713</v>
      </c>
      <c r="J502" s="3">
        <v>18.9410979713</v>
      </c>
      <c r="K502" s="46">
        <f t="shared" si="15"/>
        <v>0</v>
      </c>
      <c r="L502" s="47">
        <f t="shared" si="16"/>
        <v>0</v>
      </c>
    </row>
    <row r="503" spans="1:12" x14ac:dyDescent="0.25">
      <c r="A503" s="96">
        <v>1212</v>
      </c>
      <c r="B503" s="96">
        <v>103013</v>
      </c>
      <c r="C503" s="96" t="s">
        <v>955</v>
      </c>
      <c r="D503" t="s">
        <v>495</v>
      </c>
      <c r="E503">
        <v>51</v>
      </c>
      <c r="F503" s="3">
        <v>2754.5835915194002</v>
      </c>
      <c r="G503" s="3">
        <v>2691.6939680190999</v>
      </c>
      <c r="H503" s="3">
        <v>2633.9737339048002</v>
      </c>
      <c r="I503" s="3">
        <v>2581.1879188274002</v>
      </c>
      <c r="J503" s="3">
        <v>2549.4647058067999</v>
      </c>
      <c r="K503" s="24">
        <f t="shared" si="15"/>
        <v>-205.11888571260033</v>
      </c>
      <c r="L503" s="18">
        <f t="shared" si="16"/>
        <v>-7.4464571103997193E-2</v>
      </c>
    </row>
    <row r="504" spans="1:12" x14ac:dyDescent="0.25">
      <c r="A504" s="96">
        <v>1223</v>
      </c>
      <c r="B504" s="96">
        <v>103117</v>
      </c>
      <c r="C504" s="96" t="s">
        <v>956</v>
      </c>
      <c r="D504" t="s">
        <v>495</v>
      </c>
      <c r="E504">
        <v>51</v>
      </c>
      <c r="F504" s="3">
        <v>813.86642394729995</v>
      </c>
      <c r="G504" s="3">
        <v>787.67179424289998</v>
      </c>
      <c r="H504" s="3">
        <v>760.971372502799</v>
      </c>
      <c r="I504" s="3">
        <v>755.89129849899905</v>
      </c>
      <c r="J504" s="3">
        <v>745.504529288399</v>
      </c>
      <c r="K504" s="24">
        <f t="shared" si="15"/>
        <v>-68.361894658900951</v>
      </c>
      <c r="L504" s="18">
        <f t="shared" si="16"/>
        <v>-8.399645525041044E-2</v>
      </c>
    </row>
    <row r="505" spans="1:12" x14ac:dyDescent="0.25">
      <c r="A505" s="96">
        <v>1231</v>
      </c>
      <c r="B505" s="96">
        <v>103132</v>
      </c>
      <c r="C505" s="96" t="s">
        <v>957</v>
      </c>
      <c r="D505" t="s">
        <v>497</v>
      </c>
      <c r="E505">
        <v>55</v>
      </c>
      <c r="F505" s="3">
        <v>12.739108484500001</v>
      </c>
      <c r="G505" s="3">
        <v>12.739108484500001</v>
      </c>
      <c r="H505" s="3">
        <v>12.6499257984</v>
      </c>
      <c r="I505" s="3">
        <v>12.6499257984</v>
      </c>
      <c r="J505" s="3">
        <v>12.6499257984</v>
      </c>
      <c r="K505" s="24">
        <f t="shared" si="15"/>
        <v>-8.9182686100000907E-2</v>
      </c>
      <c r="L505" s="18">
        <f t="shared" si="16"/>
        <v>-7.000700732591434E-3</v>
      </c>
    </row>
    <row r="506" spans="1:12" x14ac:dyDescent="0.25">
      <c r="A506" s="96">
        <v>1231</v>
      </c>
      <c r="B506" s="96">
        <v>103132</v>
      </c>
      <c r="C506" s="96" t="s">
        <v>957</v>
      </c>
      <c r="D506" t="s">
        <v>497</v>
      </c>
      <c r="E506">
        <v>88</v>
      </c>
      <c r="F506" s="3">
        <v>5.5044688876999999</v>
      </c>
      <c r="G506" s="3">
        <v>5.5044688876999999</v>
      </c>
      <c r="H506" s="3">
        <v>5.5044688876999999</v>
      </c>
      <c r="I506" s="3">
        <v>5.5044688876999999</v>
      </c>
      <c r="J506" s="3">
        <v>5.5044688876999999</v>
      </c>
      <c r="K506" s="46">
        <f t="shared" si="15"/>
        <v>0</v>
      </c>
      <c r="L506" s="47">
        <f t="shared" si="16"/>
        <v>0</v>
      </c>
    </row>
    <row r="507" spans="1:12" x14ac:dyDescent="0.25">
      <c r="A507" s="96">
        <v>1232</v>
      </c>
      <c r="B507" s="96">
        <v>103133</v>
      </c>
      <c r="C507" s="96" t="s">
        <v>958</v>
      </c>
      <c r="D507" t="s">
        <v>497</v>
      </c>
      <c r="E507">
        <v>55</v>
      </c>
      <c r="F507" s="3">
        <v>3.8035974824999998</v>
      </c>
      <c r="G507" s="3">
        <v>3.7252217642000001</v>
      </c>
      <c r="H507" s="3">
        <v>3.7252217642000001</v>
      </c>
      <c r="I507" s="3">
        <v>3.7252217642000001</v>
      </c>
      <c r="J507" s="3">
        <v>3.7252217642000001</v>
      </c>
      <c r="K507" s="24">
        <f t="shared" si="15"/>
        <v>-7.8375718299999786E-2</v>
      </c>
      <c r="L507" s="18">
        <f t="shared" si="16"/>
        <v>-2.0605681505627031E-2</v>
      </c>
    </row>
    <row r="508" spans="1:12" x14ac:dyDescent="0.25">
      <c r="A508" s="96">
        <v>1240</v>
      </c>
      <c r="B508" s="96">
        <v>103265</v>
      </c>
      <c r="C508" s="96" t="s">
        <v>959</v>
      </c>
      <c r="D508" t="s">
        <v>495</v>
      </c>
      <c r="E508">
        <v>10</v>
      </c>
      <c r="F508" s="3">
        <v>156.83994066470001</v>
      </c>
      <c r="G508" s="3">
        <v>156.72061438009999</v>
      </c>
      <c r="H508" s="3">
        <v>156.72061438009999</v>
      </c>
      <c r="I508" s="3">
        <v>155.64622173019899</v>
      </c>
      <c r="J508" s="3">
        <v>148.0000876062</v>
      </c>
      <c r="K508" s="24">
        <f t="shared" si="15"/>
        <v>-8.8398530585000117</v>
      </c>
      <c r="L508" s="18">
        <f t="shared" si="16"/>
        <v>-5.6362257094946723E-2</v>
      </c>
    </row>
    <row r="509" spans="1:12" x14ac:dyDescent="0.25">
      <c r="A509" s="96">
        <v>1241</v>
      </c>
      <c r="B509" s="96">
        <v>103266</v>
      </c>
      <c r="C509" s="96" t="s">
        <v>960</v>
      </c>
      <c r="D509" t="s">
        <v>495</v>
      </c>
      <c r="E509">
        <v>51</v>
      </c>
      <c r="F509" s="3">
        <v>83.8112494983</v>
      </c>
      <c r="G509" s="3">
        <v>83.803299658200004</v>
      </c>
      <c r="H509" s="3">
        <v>78.5288954582999</v>
      </c>
      <c r="I509" s="3">
        <v>77.829275439999904</v>
      </c>
      <c r="J509" s="3">
        <v>77.686783882799901</v>
      </c>
      <c r="K509" s="24">
        <f t="shared" si="15"/>
        <v>-6.1244656155000996</v>
      </c>
      <c r="L509" s="18">
        <f t="shared" si="16"/>
        <v>-7.3074505536686055E-2</v>
      </c>
    </row>
    <row r="510" spans="1:12" x14ac:dyDescent="0.25">
      <c r="A510" s="96">
        <v>1242</v>
      </c>
      <c r="B510" s="96">
        <v>103267</v>
      </c>
      <c r="C510" s="96" t="s">
        <v>961</v>
      </c>
      <c r="D510" t="s">
        <v>495</v>
      </c>
      <c r="E510">
        <v>51</v>
      </c>
      <c r="F510" s="3">
        <v>30.3515526876999</v>
      </c>
      <c r="G510" s="3">
        <v>29.3540464198</v>
      </c>
      <c r="H510" s="3">
        <v>29.3540464198</v>
      </c>
      <c r="I510" s="3">
        <v>29.3540464198</v>
      </c>
      <c r="J510" s="3">
        <v>29.3540464198</v>
      </c>
      <c r="K510" s="24">
        <f t="shared" si="15"/>
        <v>-0.99750626789990093</v>
      </c>
      <c r="L510" s="18">
        <f t="shared" si="16"/>
        <v>-3.2865081999714128E-2</v>
      </c>
    </row>
    <row r="511" spans="1:12" x14ac:dyDescent="0.25">
      <c r="A511" s="96">
        <v>1243</v>
      </c>
      <c r="B511" s="96">
        <v>103270</v>
      </c>
      <c r="C511" s="96" t="s">
        <v>962</v>
      </c>
      <c r="D511" t="s">
        <v>495</v>
      </c>
      <c r="E511">
        <v>8</v>
      </c>
      <c r="F511" s="3">
        <v>140.80868835579901</v>
      </c>
      <c r="G511" s="3">
        <v>140.66632153719999</v>
      </c>
      <c r="H511" s="3">
        <v>139.517516846099</v>
      </c>
      <c r="I511" s="3">
        <v>139.46427327299901</v>
      </c>
      <c r="J511" s="3">
        <v>138.659581046</v>
      </c>
      <c r="K511" s="24">
        <f t="shared" si="15"/>
        <v>-2.1491073097990068</v>
      </c>
      <c r="L511" s="18">
        <f t="shared" si="16"/>
        <v>-1.5262604423731207E-2</v>
      </c>
    </row>
    <row r="512" spans="1:12" x14ac:dyDescent="0.25">
      <c r="A512" s="96">
        <v>1245</v>
      </c>
      <c r="B512" s="96">
        <v>103268</v>
      </c>
      <c r="C512" s="96" t="s">
        <v>963</v>
      </c>
      <c r="D512" t="s">
        <v>495</v>
      </c>
      <c r="E512">
        <v>51</v>
      </c>
      <c r="F512" s="3">
        <v>3.0496582979000002</v>
      </c>
      <c r="G512" s="3">
        <v>3.0491553186</v>
      </c>
      <c r="H512" s="3">
        <v>3.0491553186</v>
      </c>
      <c r="I512" s="3"/>
      <c r="J512" s="3"/>
      <c r="K512" s="46">
        <f t="shared" si="15"/>
        <v>-5.0297930000020585E-4</v>
      </c>
      <c r="L512" s="47">
        <f t="shared" si="16"/>
        <v>-1.6492972355183473E-4</v>
      </c>
    </row>
    <row r="513" spans="1:12" x14ac:dyDescent="0.25">
      <c r="A513" s="96">
        <v>1246</v>
      </c>
      <c r="B513" s="96">
        <v>103269</v>
      </c>
      <c r="C513" s="96" t="s">
        <v>964</v>
      </c>
      <c r="D513" t="s">
        <v>495</v>
      </c>
      <c r="E513">
        <v>51</v>
      </c>
      <c r="F513" s="3">
        <v>22.8616671644</v>
      </c>
      <c r="G513" s="3">
        <v>22.8616671644</v>
      </c>
      <c r="H513" s="3">
        <v>22.8616671644</v>
      </c>
      <c r="I513" s="3">
        <v>22.746325925600001</v>
      </c>
      <c r="J513" s="3">
        <v>22.746325925600001</v>
      </c>
      <c r="K513" s="24">
        <f t="shared" si="15"/>
        <v>-0.11534123879999925</v>
      </c>
      <c r="L513" s="18">
        <f t="shared" si="16"/>
        <v>-5.0451805623173305E-3</v>
      </c>
    </row>
    <row r="514" spans="1:12" x14ac:dyDescent="0.25">
      <c r="A514" s="96">
        <v>1249</v>
      </c>
      <c r="B514" s="96">
        <v>103272</v>
      </c>
      <c r="C514" s="96" t="s">
        <v>965</v>
      </c>
      <c r="D514" t="s">
        <v>497</v>
      </c>
      <c r="E514">
        <v>68</v>
      </c>
      <c r="F514" s="3">
        <v>46.323879579699998</v>
      </c>
      <c r="G514" s="3">
        <v>45.731631633100001</v>
      </c>
      <c r="H514" s="3">
        <v>44.565314883200003</v>
      </c>
      <c r="I514" s="3">
        <v>43.519869011899999</v>
      </c>
      <c r="J514" s="3">
        <v>43.503500521600003</v>
      </c>
      <c r="K514" s="24">
        <f t="shared" si="15"/>
        <v>-2.820379058099995</v>
      </c>
      <c r="L514" s="18">
        <f t="shared" si="16"/>
        <v>-6.0883913085205812E-2</v>
      </c>
    </row>
    <row r="515" spans="1:12" x14ac:dyDescent="0.25">
      <c r="A515" s="96">
        <v>1252</v>
      </c>
      <c r="B515" s="96">
        <v>103273</v>
      </c>
      <c r="C515" s="96" t="s">
        <v>966</v>
      </c>
      <c r="D515" t="s">
        <v>495</v>
      </c>
      <c r="E515">
        <v>10</v>
      </c>
      <c r="F515" s="3">
        <v>81.873298395099894</v>
      </c>
      <c r="G515" s="3">
        <v>77.707916532599896</v>
      </c>
      <c r="H515" s="3">
        <v>77.637254032799902</v>
      </c>
      <c r="I515" s="3">
        <v>77.241181437400002</v>
      </c>
      <c r="J515" s="3">
        <v>77.144951547699904</v>
      </c>
      <c r="K515" s="24">
        <f t="shared" si="15"/>
        <v>-4.7283468473999903</v>
      </c>
      <c r="L515" s="18">
        <f t="shared" si="16"/>
        <v>-5.775200144718954E-2</v>
      </c>
    </row>
    <row r="516" spans="1:12" x14ac:dyDescent="0.25">
      <c r="A516" s="96">
        <v>1254</v>
      </c>
      <c r="B516" s="96">
        <v>103274</v>
      </c>
      <c r="C516" s="96" t="s">
        <v>967</v>
      </c>
      <c r="D516" t="s">
        <v>495</v>
      </c>
      <c r="E516">
        <v>10</v>
      </c>
      <c r="F516" s="3">
        <v>13.3132292072999</v>
      </c>
      <c r="G516" s="3">
        <v>13.3132292072999</v>
      </c>
      <c r="H516" s="3">
        <v>12.6643742251999</v>
      </c>
      <c r="I516" s="3">
        <v>11.4831218245</v>
      </c>
      <c r="J516" s="3">
        <v>10.294011481299901</v>
      </c>
      <c r="K516" s="24">
        <f t="shared" si="15"/>
        <v>-3.019217725999999</v>
      </c>
      <c r="L516" s="18">
        <f t="shared" si="16"/>
        <v>-0.2267832754163433</v>
      </c>
    </row>
    <row r="517" spans="1:12" x14ac:dyDescent="0.25">
      <c r="A517" s="96">
        <v>1257</v>
      </c>
      <c r="B517" s="96">
        <v>103275</v>
      </c>
      <c r="C517" s="96" t="s">
        <v>968</v>
      </c>
      <c r="D517" t="s">
        <v>495</v>
      </c>
      <c r="E517">
        <v>51</v>
      </c>
      <c r="F517" s="3">
        <v>51.686358661</v>
      </c>
      <c r="G517" s="3">
        <v>50.642934992000001</v>
      </c>
      <c r="H517" s="3">
        <v>37.133906770099998</v>
      </c>
      <c r="I517" s="3">
        <v>35.963395196699999</v>
      </c>
      <c r="J517" s="3">
        <v>32.639604605599999</v>
      </c>
      <c r="K517" s="24">
        <f t="shared" si="15"/>
        <v>-19.046754055400001</v>
      </c>
      <c r="L517" s="18">
        <f t="shared" si="16"/>
        <v>-0.36850640185979577</v>
      </c>
    </row>
    <row r="518" spans="1:12" x14ac:dyDescent="0.25">
      <c r="A518" s="96">
        <v>1266</v>
      </c>
      <c r="B518" s="96">
        <v>141178</v>
      </c>
      <c r="C518" s="96" t="s">
        <v>969</v>
      </c>
      <c r="D518" t="s">
        <v>497</v>
      </c>
      <c r="E518">
        <v>51</v>
      </c>
      <c r="F518" s="3">
        <v>31.151718341300001</v>
      </c>
      <c r="G518" s="3">
        <v>31.151718341300001</v>
      </c>
      <c r="H518" s="3">
        <v>30.317605096699999</v>
      </c>
      <c r="I518" s="3">
        <v>30.282593592200001</v>
      </c>
      <c r="J518" s="3">
        <v>30.282593592200001</v>
      </c>
      <c r="K518" s="24">
        <f t="shared" si="15"/>
        <v>-0.86912474909999915</v>
      </c>
      <c r="L518" s="18">
        <f t="shared" si="16"/>
        <v>-2.7899737008977125E-2</v>
      </c>
    </row>
    <row r="519" spans="1:12" x14ac:dyDescent="0.25">
      <c r="A519" s="96">
        <v>1274</v>
      </c>
      <c r="B519" s="96">
        <v>141196</v>
      </c>
      <c r="C519" s="96" t="s">
        <v>970</v>
      </c>
      <c r="D519" t="s">
        <v>495</v>
      </c>
      <c r="E519">
        <v>10</v>
      </c>
      <c r="F519" s="3">
        <v>1.7137272927</v>
      </c>
      <c r="G519" s="3">
        <v>1.7137272927</v>
      </c>
      <c r="H519" s="3">
        <v>1.7137272927</v>
      </c>
      <c r="I519" s="3">
        <v>1.7137272927</v>
      </c>
      <c r="J519" s="3">
        <v>1.6211038327</v>
      </c>
      <c r="K519" s="24">
        <f t="shared" si="15"/>
        <v>-9.2623459999999991E-2</v>
      </c>
      <c r="L519" s="18">
        <f t="shared" si="16"/>
        <v>-5.4047957568599203E-2</v>
      </c>
    </row>
    <row r="520" spans="1:12" x14ac:dyDescent="0.25">
      <c r="A520" s="96">
        <v>1275</v>
      </c>
      <c r="B520" s="96">
        <v>141199</v>
      </c>
      <c r="C520" s="96" t="s">
        <v>971</v>
      </c>
      <c r="D520" t="s">
        <v>495</v>
      </c>
      <c r="E520">
        <v>10</v>
      </c>
      <c r="F520" s="3">
        <v>17.523276900299901</v>
      </c>
      <c r="G520" s="3">
        <v>17.472341096799902</v>
      </c>
      <c r="H520" s="3">
        <v>17.432614932499899</v>
      </c>
      <c r="I520" s="3">
        <v>17.417134858800001</v>
      </c>
      <c r="J520" s="3">
        <v>14.934036490799899</v>
      </c>
      <c r="K520" s="24">
        <f t="shared" si="15"/>
        <v>-2.5892404095000021</v>
      </c>
      <c r="L520" s="18">
        <f t="shared" si="16"/>
        <v>-0.14776005790650312</v>
      </c>
    </row>
    <row r="521" spans="1:12" x14ac:dyDescent="0.25">
      <c r="A521" s="96">
        <v>1276</v>
      </c>
      <c r="B521" s="96">
        <v>141200</v>
      </c>
      <c r="C521" s="96" t="s">
        <v>1010</v>
      </c>
      <c r="D521" t="s">
        <v>495</v>
      </c>
      <c r="E521">
        <v>52</v>
      </c>
      <c r="F521" s="3">
        <v>33.364071902900001</v>
      </c>
      <c r="G521" s="3">
        <v>33.240114292599998</v>
      </c>
      <c r="H521" s="3">
        <v>33.240114292599998</v>
      </c>
      <c r="I521" s="3">
        <v>33.240114292599998</v>
      </c>
      <c r="J521" s="3">
        <v>33.240114292599998</v>
      </c>
      <c r="K521" s="24">
        <f t="shared" si="15"/>
        <v>-0.1239576103000033</v>
      </c>
      <c r="L521" s="18">
        <f t="shared" si="16"/>
        <v>-3.7153022167305937E-3</v>
      </c>
    </row>
    <row r="522" spans="1:12" x14ac:dyDescent="0.25">
      <c r="A522" s="96">
        <v>1277</v>
      </c>
      <c r="B522" s="96">
        <v>141201</v>
      </c>
      <c r="C522" s="96" t="s">
        <v>972</v>
      </c>
      <c r="D522" t="s">
        <v>495</v>
      </c>
      <c r="E522">
        <v>52</v>
      </c>
      <c r="F522" s="3">
        <v>27.7350045344999</v>
      </c>
      <c r="G522" s="3">
        <v>27.7350045344999</v>
      </c>
      <c r="H522" s="3">
        <v>27.728675048299898</v>
      </c>
      <c r="I522" s="3">
        <v>27.728675048299898</v>
      </c>
      <c r="J522" s="3">
        <v>27.728675048299898</v>
      </c>
      <c r="K522" s="24">
        <f t="shared" si="15"/>
        <v>-6.3294862000020657E-3</v>
      </c>
      <c r="L522" s="18">
        <f t="shared" si="16"/>
        <v>-2.2821291383344621E-4</v>
      </c>
    </row>
    <row r="523" spans="1:12" x14ac:dyDescent="0.25">
      <c r="A523" s="96">
        <v>1278</v>
      </c>
      <c r="B523" s="96">
        <v>141204</v>
      </c>
      <c r="C523" s="96" t="s">
        <v>973</v>
      </c>
      <c r="D523" t="s">
        <v>495</v>
      </c>
      <c r="E523">
        <v>52</v>
      </c>
      <c r="F523" s="3">
        <v>3.8306959247000001</v>
      </c>
      <c r="G523" s="3">
        <v>3.8306959247000001</v>
      </c>
      <c r="H523" s="3">
        <v>3.7842166431000002</v>
      </c>
      <c r="I523" s="3">
        <v>3.7842166431000002</v>
      </c>
      <c r="J523" s="3">
        <v>2.8438396140000002</v>
      </c>
      <c r="K523" s="24">
        <f t="shared" si="15"/>
        <v>-0.98685631069999991</v>
      </c>
      <c r="L523" s="18">
        <f t="shared" si="16"/>
        <v>-0.25761802296466152</v>
      </c>
    </row>
    <row r="524" spans="1:12" x14ac:dyDescent="0.25">
      <c r="A524" s="96">
        <v>1279</v>
      </c>
      <c r="B524" s="96">
        <v>141202</v>
      </c>
      <c r="C524" s="96" t="s">
        <v>1011</v>
      </c>
      <c r="D524" t="s">
        <v>495</v>
      </c>
      <c r="E524">
        <v>52</v>
      </c>
      <c r="F524" s="3">
        <v>95.820603602099993</v>
      </c>
      <c r="G524" s="3">
        <v>95.7755317875</v>
      </c>
      <c r="H524" s="3">
        <v>93.659713776900006</v>
      </c>
      <c r="I524" s="3">
        <v>93.294779293700003</v>
      </c>
      <c r="J524" s="3">
        <v>91.721032072300005</v>
      </c>
      <c r="K524" s="24">
        <f t="shared" si="15"/>
        <v>-4.099571529799988</v>
      </c>
      <c r="L524" s="18">
        <f t="shared" si="16"/>
        <v>-4.2783820761802656E-2</v>
      </c>
    </row>
    <row r="525" spans="1:12" x14ac:dyDescent="0.25">
      <c r="A525" s="96">
        <v>1280</v>
      </c>
      <c r="B525" s="96">
        <v>141203</v>
      </c>
      <c r="C525" s="96" t="s">
        <v>974</v>
      </c>
      <c r="D525" t="s">
        <v>495</v>
      </c>
      <c r="E525">
        <v>52</v>
      </c>
      <c r="F525" s="3">
        <v>10.5601933924</v>
      </c>
      <c r="G525" s="3">
        <v>10.3154219151</v>
      </c>
      <c r="H525" s="3">
        <v>10.181935252600001</v>
      </c>
      <c r="I525" s="3">
        <v>10.1170891477</v>
      </c>
      <c r="J525" s="3">
        <v>10.1170891477</v>
      </c>
      <c r="K525" s="24">
        <f t="shared" si="15"/>
        <v>-0.44310424470000065</v>
      </c>
      <c r="L525" s="18">
        <f t="shared" si="16"/>
        <v>-4.1959860793732769E-2</v>
      </c>
    </row>
    <row r="526" spans="1:12" x14ac:dyDescent="0.25">
      <c r="A526" s="96">
        <v>1281</v>
      </c>
      <c r="B526" s="96">
        <v>141213</v>
      </c>
      <c r="C526" s="96" t="s">
        <v>975</v>
      </c>
      <c r="D526" t="s">
        <v>553</v>
      </c>
      <c r="E526">
        <v>52</v>
      </c>
      <c r="F526" s="3">
        <v>15.052405042599901</v>
      </c>
      <c r="G526" s="3">
        <v>15.052405042599901</v>
      </c>
      <c r="H526" s="3">
        <v>14.569016854099999</v>
      </c>
      <c r="I526" s="3">
        <v>14.569016854099999</v>
      </c>
      <c r="J526" s="3">
        <v>14.129544097399901</v>
      </c>
      <c r="K526" s="24">
        <f t="shared" si="15"/>
        <v>-0.92286094520000006</v>
      </c>
      <c r="L526" s="18">
        <f t="shared" si="16"/>
        <v>-6.1309866601928782E-2</v>
      </c>
    </row>
    <row r="527" spans="1:12" x14ac:dyDescent="0.25">
      <c r="A527" s="96">
        <v>1282</v>
      </c>
      <c r="B527" s="96">
        <v>141205</v>
      </c>
      <c r="C527" s="96" t="s">
        <v>976</v>
      </c>
      <c r="D527" t="s">
        <v>495</v>
      </c>
      <c r="E527">
        <v>52</v>
      </c>
      <c r="F527" s="3">
        <v>4.1244466327999998</v>
      </c>
      <c r="G527" s="3">
        <v>4.1244466327999998</v>
      </c>
      <c r="H527" s="3">
        <v>4.0875500476999997</v>
      </c>
      <c r="I527" s="3">
        <v>4.0875439774000002</v>
      </c>
      <c r="J527" s="3">
        <v>4.0875439774000002</v>
      </c>
      <c r="K527" s="24">
        <f t="shared" si="15"/>
        <v>-3.6902655399999595E-2</v>
      </c>
      <c r="L527" s="18">
        <f t="shared" si="16"/>
        <v>-8.9472985555269901E-3</v>
      </c>
    </row>
    <row r="528" spans="1:12" x14ac:dyDescent="0.25">
      <c r="A528" s="96">
        <v>1283</v>
      </c>
      <c r="B528" s="96">
        <v>141206</v>
      </c>
      <c r="C528" s="96" t="s">
        <v>977</v>
      </c>
      <c r="D528" t="s">
        <v>497</v>
      </c>
      <c r="E528">
        <v>52</v>
      </c>
      <c r="F528" s="3">
        <v>6.3322138918000004</v>
      </c>
      <c r="G528" s="3">
        <v>6.3322138918000004</v>
      </c>
      <c r="H528" s="3">
        <v>6.3322138918000004</v>
      </c>
      <c r="I528" s="3">
        <v>6.1847784648999999</v>
      </c>
      <c r="J528" s="3">
        <v>6.1847784648999999</v>
      </c>
      <c r="K528" s="24">
        <f t="shared" si="15"/>
        <v>-0.14743542690000044</v>
      </c>
      <c r="L528" s="18">
        <f t="shared" si="16"/>
        <v>-2.3283393362773842E-2</v>
      </c>
    </row>
    <row r="529" spans="1:12" x14ac:dyDescent="0.25">
      <c r="A529" s="96">
        <v>1284</v>
      </c>
      <c r="B529" s="96">
        <v>141207</v>
      </c>
      <c r="C529" s="96" t="s">
        <v>978</v>
      </c>
      <c r="D529" t="s">
        <v>553</v>
      </c>
      <c r="E529">
        <v>52</v>
      </c>
      <c r="F529" s="3">
        <v>45.127240046200001</v>
      </c>
      <c r="G529" s="3">
        <v>45.064142925600002</v>
      </c>
      <c r="H529" s="3">
        <v>45.064142925600002</v>
      </c>
      <c r="I529" s="3">
        <v>44.7718877752</v>
      </c>
      <c r="J529" s="3">
        <v>44.7718877752</v>
      </c>
      <c r="K529" s="24">
        <f t="shared" si="15"/>
        <v>-0.355352271000001</v>
      </c>
      <c r="L529" s="18">
        <f t="shared" si="16"/>
        <v>-7.8744516756664336E-3</v>
      </c>
    </row>
    <row r="530" spans="1:12" x14ac:dyDescent="0.25">
      <c r="A530" s="96">
        <v>1285</v>
      </c>
      <c r="B530" s="96">
        <v>141208</v>
      </c>
      <c r="C530" s="96" t="s">
        <v>1012</v>
      </c>
      <c r="D530" t="s">
        <v>553</v>
      </c>
      <c r="E530">
        <v>52</v>
      </c>
      <c r="F530" s="3">
        <v>64.5361742865</v>
      </c>
      <c r="G530" s="3">
        <v>64.489001701899994</v>
      </c>
      <c r="H530" s="3">
        <v>64.489001701899994</v>
      </c>
      <c r="I530" s="3">
        <v>64.489001701899994</v>
      </c>
      <c r="J530" s="3">
        <v>64.489001701899994</v>
      </c>
      <c r="K530" s="24">
        <f t="shared" si="15"/>
        <v>-4.7172584600005507E-2</v>
      </c>
      <c r="L530" s="18">
        <f t="shared" si="16"/>
        <v>-7.3094795471744141E-4</v>
      </c>
    </row>
    <row r="531" spans="1:12" x14ac:dyDescent="0.25">
      <c r="A531" s="96">
        <v>1286</v>
      </c>
      <c r="B531" s="96">
        <v>141209</v>
      </c>
      <c r="C531" s="96" t="s">
        <v>979</v>
      </c>
      <c r="D531" t="s">
        <v>495</v>
      </c>
      <c r="E531">
        <v>10</v>
      </c>
      <c r="F531" s="3">
        <v>27.703565327099898</v>
      </c>
      <c r="G531" s="3">
        <v>27.283480530199999</v>
      </c>
      <c r="H531" s="3">
        <v>27.283480530199999</v>
      </c>
      <c r="I531" s="3">
        <v>27.283480530199999</v>
      </c>
      <c r="J531" s="3">
        <v>27.283480530199999</v>
      </c>
      <c r="K531" s="24">
        <f t="shared" si="15"/>
        <v>-0.42008479689989997</v>
      </c>
      <c r="L531" s="18">
        <f t="shared" si="16"/>
        <v>-1.5163564398296739E-2</v>
      </c>
    </row>
    <row r="532" spans="1:12" x14ac:dyDescent="0.25">
      <c r="A532" s="96">
        <v>1287</v>
      </c>
      <c r="B532" s="96">
        <v>141210</v>
      </c>
      <c r="C532" s="96" t="s">
        <v>980</v>
      </c>
      <c r="D532" t="s">
        <v>495</v>
      </c>
      <c r="E532">
        <v>52</v>
      </c>
      <c r="F532" s="3">
        <v>30.644998724299999</v>
      </c>
      <c r="G532" s="3">
        <v>21.391512257700001</v>
      </c>
      <c r="H532" s="3">
        <v>21.391512257700001</v>
      </c>
      <c r="I532" s="3">
        <v>21.370124204899899</v>
      </c>
      <c r="J532" s="3">
        <v>21.370124204899899</v>
      </c>
      <c r="K532" s="24">
        <f t="shared" si="15"/>
        <v>-9.2748745194001003</v>
      </c>
      <c r="L532" s="18">
        <f t="shared" si="16"/>
        <v>-0.30265540562889875</v>
      </c>
    </row>
    <row r="533" spans="1:12" x14ac:dyDescent="0.25">
      <c r="A533" s="96">
        <v>1288</v>
      </c>
      <c r="B533" s="96">
        <v>141211</v>
      </c>
      <c r="C533" s="96" t="s">
        <v>981</v>
      </c>
      <c r="D533" t="s">
        <v>495</v>
      </c>
      <c r="E533">
        <v>51</v>
      </c>
      <c r="F533" s="3">
        <v>55.597659685799997</v>
      </c>
      <c r="G533" s="3">
        <v>49.552097559799897</v>
      </c>
      <c r="H533" s="3">
        <v>49.537937401899903</v>
      </c>
      <c r="I533" s="3">
        <v>49.518526629699899</v>
      </c>
      <c r="J533" s="3">
        <v>49.518526629699899</v>
      </c>
      <c r="K533" s="24">
        <f t="shared" si="15"/>
        <v>-6.0791330561000976</v>
      </c>
      <c r="L533" s="18">
        <f t="shared" si="16"/>
        <v>-0.10934152787105079</v>
      </c>
    </row>
    <row r="534" spans="1:12" x14ac:dyDescent="0.25">
      <c r="A534" s="96">
        <v>1290</v>
      </c>
      <c r="B534" s="96">
        <v>141217</v>
      </c>
      <c r="C534" s="96" t="s">
        <v>982</v>
      </c>
      <c r="D534" t="s">
        <v>497</v>
      </c>
      <c r="E534">
        <v>8</v>
      </c>
      <c r="F534" s="3">
        <v>14.311330652300001</v>
      </c>
      <c r="G534" s="3">
        <v>14.274401749700001</v>
      </c>
      <c r="H534" s="3">
        <v>14.274401749700001</v>
      </c>
      <c r="I534" s="3">
        <v>14.274401749700001</v>
      </c>
      <c r="J534" s="3">
        <v>14.274401749700001</v>
      </c>
      <c r="K534" s="24">
        <f t="shared" si="15"/>
        <v>-3.6928902599999702E-2</v>
      </c>
      <c r="L534" s="18">
        <f t="shared" si="16"/>
        <v>-2.5803961558294925E-3</v>
      </c>
    </row>
    <row r="535" spans="1:12" x14ac:dyDescent="0.25">
      <c r="A535" s="96">
        <v>1291</v>
      </c>
      <c r="B535" s="96">
        <v>141218</v>
      </c>
      <c r="C535" s="96" t="s">
        <v>983</v>
      </c>
      <c r="D535" t="s">
        <v>495</v>
      </c>
      <c r="E535">
        <v>8</v>
      </c>
      <c r="F535" s="3">
        <v>3.2010206805000001</v>
      </c>
      <c r="G535" s="3">
        <v>3.2010206805000001</v>
      </c>
      <c r="H535" s="3">
        <v>3.1697268158999998</v>
      </c>
      <c r="I535" s="3">
        <v>3.1697268158999998</v>
      </c>
      <c r="J535" s="3">
        <v>3.1088063252999998</v>
      </c>
      <c r="K535" s="24">
        <f t="shared" si="15"/>
        <v>-9.221435520000032E-2</v>
      </c>
      <c r="L535" s="18">
        <f t="shared" si="16"/>
        <v>-2.8807797388424376E-2</v>
      </c>
    </row>
    <row r="536" spans="1:12" x14ac:dyDescent="0.25">
      <c r="A536" s="96">
        <v>1292</v>
      </c>
      <c r="B536" s="96">
        <v>141219</v>
      </c>
      <c r="C536" s="96" t="s">
        <v>984</v>
      </c>
      <c r="D536" t="s">
        <v>495</v>
      </c>
      <c r="E536">
        <v>8</v>
      </c>
      <c r="F536" s="3">
        <v>1.07499642889999</v>
      </c>
      <c r="G536" s="3">
        <v>1.07499642889999</v>
      </c>
      <c r="H536" s="3">
        <v>1.07499642889999</v>
      </c>
      <c r="I536" s="3">
        <v>1.07499642889999</v>
      </c>
      <c r="J536" s="3">
        <v>1.07499642889999</v>
      </c>
      <c r="K536" s="46">
        <f t="shared" ref="K536:K561" si="17">MIN(F536:J536)-MAX(F536:J536)</f>
        <v>0</v>
      </c>
      <c r="L536" s="47">
        <f t="shared" ref="L536:L561" si="18">K536/F536</f>
        <v>0</v>
      </c>
    </row>
    <row r="537" spans="1:12" x14ac:dyDescent="0.25">
      <c r="A537" s="96">
        <v>1293</v>
      </c>
      <c r="B537" s="96">
        <v>141220</v>
      </c>
      <c r="C537" s="96" t="s">
        <v>985</v>
      </c>
      <c r="D537" t="s">
        <v>495</v>
      </c>
      <c r="E537">
        <v>8</v>
      </c>
      <c r="F537" s="3">
        <v>9.3837592240999896</v>
      </c>
      <c r="G537" s="3">
        <v>9.2861241216999897</v>
      </c>
      <c r="H537" s="3">
        <v>9.2861241216999897</v>
      </c>
      <c r="I537" s="3">
        <v>9.2703333674999993</v>
      </c>
      <c r="J537" s="3">
        <v>9.0792370413999901</v>
      </c>
      <c r="K537" s="24">
        <f t="shared" si="17"/>
        <v>-0.30452218269999953</v>
      </c>
      <c r="L537" s="18">
        <f t="shared" si="18"/>
        <v>-3.2452045649030037E-2</v>
      </c>
    </row>
    <row r="538" spans="1:12" x14ac:dyDescent="0.25">
      <c r="A538" s="96">
        <v>1294</v>
      </c>
      <c r="B538" s="96">
        <v>141221</v>
      </c>
      <c r="C538" s="96" t="s">
        <v>986</v>
      </c>
      <c r="D538" t="s">
        <v>495</v>
      </c>
      <c r="E538">
        <v>51</v>
      </c>
      <c r="F538" s="3">
        <v>0.29811093909999897</v>
      </c>
      <c r="G538" s="3">
        <v>0.29811093909999897</v>
      </c>
      <c r="H538" s="3">
        <v>0.29811093909999897</v>
      </c>
      <c r="I538" s="3">
        <v>0.28623429439999998</v>
      </c>
      <c r="J538" s="3">
        <v>0.28623429439999998</v>
      </c>
      <c r="K538" s="24">
        <f t="shared" si="17"/>
        <v>-1.1876644699998995E-2</v>
      </c>
      <c r="L538" s="18">
        <f t="shared" si="18"/>
        <v>-3.9839680945136562E-2</v>
      </c>
    </row>
    <row r="539" spans="1:12" x14ac:dyDescent="0.25">
      <c r="A539" s="96">
        <v>1295</v>
      </c>
      <c r="B539" s="96">
        <v>141222</v>
      </c>
      <c r="C539" s="96" t="s">
        <v>987</v>
      </c>
      <c r="D539" t="s">
        <v>495</v>
      </c>
      <c r="E539">
        <v>51</v>
      </c>
      <c r="F539" s="3">
        <v>0.38549086779999903</v>
      </c>
      <c r="G539" s="3">
        <v>0.38549086779999903</v>
      </c>
      <c r="H539" s="3">
        <v>0.38549086779999903</v>
      </c>
      <c r="I539" s="3">
        <v>0.35685464929999999</v>
      </c>
      <c r="J539" s="3"/>
      <c r="K539" s="24">
        <f t="shared" si="17"/>
        <v>-2.8636218499999033E-2</v>
      </c>
      <c r="L539" s="18">
        <f t="shared" si="18"/>
        <v>-7.4285076228721769E-2</v>
      </c>
    </row>
    <row r="540" spans="1:12" x14ac:dyDescent="0.25">
      <c r="A540" s="96">
        <v>1297</v>
      </c>
      <c r="B540" s="96">
        <v>141223</v>
      </c>
      <c r="C540" s="96" t="s">
        <v>988</v>
      </c>
      <c r="D540" t="s">
        <v>495</v>
      </c>
      <c r="E540">
        <v>51</v>
      </c>
      <c r="F540" s="3">
        <v>2.5456415286</v>
      </c>
      <c r="G540" s="3">
        <v>2.5070615141000001</v>
      </c>
      <c r="H540" s="3">
        <v>2.4940794094999998</v>
      </c>
      <c r="I540" s="3">
        <v>2.4940794094999998</v>
      </c>
      <c r="J540" s="3">
        <v>2.4677349118</v>
      </c>
      <c r="K540" s="24">
        <f t="shared" si="17"/>
        <v>-7.7906616799999995E-2</v>
      </c>
      <c r="L540" s="18">
        <f t="shared" si="18"/>
        <v>-3.0603922793027927E-2</v>
      </c>
    </row>
    <row r="541" spans="1:12" x14ac:dyDescent="0.25">
      <c r="A541" s="96">
        <v>1298</v>
      </c>
      <c r="B541" s="96">
        <v>141224</v>
      </c>
      <c r="C541" s="96" t="s">
        <v>989</v>
      </c>
      <c r="D541" t="s">
        <v>495</v>
      </c>
      <c r="E541">
        <v>51</v>
      </c>
      <c r="F541" s="3">
        <v>2.3287244174000001</v>
      </c>
      <c r="G541" s="3">
        <v>2.3287244174000001</v>
      </c>
      <c r="H541" s="3">
        <v>2.3287244174000001</v>
      </c>
      <c r="I541" s="3">
        <v>2.0981713609999999</v>
      </c>
      <c r="J541" s="3">
        <v>2.0981713609999999</v>
      </c>
      <c r="K541" s="24">
        <f t="shared" si="17"/>
        <v>-0.23055305640000023</v>
      </c>
      <c r="L541" s="18">
        <f t="shared" si="18"/>
        <v>-9.9004010383251212E-2</v>
      </c>
    </row>
    <row r="542" spans="1:12" x14ac:dyDescent="0.25">
      <c r="A542" s="96">
        <v>1299</v>
      </c>
      <c r="B542" s="96">
        <v>141225</v>
      </c>
      <c r="C542" s="96" t="s">
        <v>990</v>
      </c>
      <c r="D542" t="s">
        <v>495</v>
      </c>
      <c r="E542">
        <v>51</v>
      </c>
      <c r="F542" s="3">
        <v>0.53158349810000005</v>
      </c>
      <c r="G542" s="3">
        <v>0.53158349810000005</v>
      </c>
      <c r="H542" s="3">
        <v>0.53158349810000005</v>
      </c>
      <c r="I542" s="3">
        <v>0.53158349810000005</v>
      </c>
      <c r="J542" s="3">
        <v>0.53158349810000005</v>
      </c>
      <c r="K542" s="46">
        <f t="shared" si="17"/>
        <v>0</v>
      </c>
      <c r="L542" s="47">
        <f t="shared" si="18"/>
        <v>0</v>
      </c>
    </row>
    <row r="543" spans="1:12" x14ac:dyDescent="0.25">
      <c r="A543" s="96">
        <v>1300</v>
      </c>
      <c r="B543" s="96">
        <v>141226</v>
      </c>
      <c r="C543" s="96" t="s">
        <v>991</v>
      </c>
      <c r="D543" t="s">
        <v>495</v>
      </c>
      <c r="E543">
        <v>51</v>
      </c>
      <c r="F543" s="3">
        <v>0.63402414330000001</v>
      </c>
      <c r="G543" s="3">
        <v>0.63402414330000001</v>
      </c>
      <c r="H543" s="3">
        <v>0.31040837259999998</v>
      </c>
      <c r="I543" s="3">
        <v>0.18239398309999999</v>
      </c>
      <c r="J543" s="3">
        <v>0.18239398309999999</v>
      </c>
      <c r="K543" s="24">
        <f t="shared" si="17"/>
        <v>-0.45163016020000002</v>
      </c>
      <c r="L543" s="18">
        <f t="shared" si="18"/>
        <v>-0.71232328448776916</v>
      </c>
    </row>
    <row r="544" spans="1:12" x14ac:dyDescent="0.25">
      <c r="A544" s="96">
        <v>1301</v>
      </c>
      <c r="B544" s="96">
        <v>141227</v>
      </c>
      <c r="C544" s="96" t="s">
        <v>992</v>
      </c>
      <c r="D544" t="s">
        <v>495</v>
      </c>
      <c r="E544">
        <v>51</v>
      </c>
      <c r="F544" s="3">
        <v>0.26031659939999902</v>
      </c>
      <c r="G544" s="3">
        <v>0.26031659939999902</v>
      </c>
      <c r="H544" s="3">
        <v>0.26031659939999902</v>
      </c>
      <c r="I544" s="3">
        <v>0.26031659939999902</v>
      </c>
      <c r="J544" s="3">
        <v>0.26031659939999902</v>
      </c>
      <c r="K544" s="46">
        <f t="shared" si="17"/>
        <v>0</v>
      </c>
      <c r="L544" s="47">
        <f t="shared" si="18"/>
        <v>0</v>
      </c>
    </row>
    <row r="545" spans="1:12" x14ac:dyDescent="0.25">
      <c r="A545" s="96">
        <v>1305</v>
      </c>
      <c r="B545" s="96">
        <v>141231</v>
      </c>
      <c r="C545" s="96" t="s">
        <v>993</v>
      </c>
      <c r="D545" t="s">
        <v>495</v>
      </c>
      <c r="E545">
        <v>51</v>
      </c>
      <c r="F545" s="3">
        <v>1.3761916791</v>
      </c>
      <c r="G545" s="3"/>
      <c r="H545" s="3"/>
      <c r="I545" s="3"/>
      <c r="J545" s="3"/>
      <c r="K545" s="46">
        <f t="shared" si="17"/>
        <v>0</v>
      </c>
      <c r="L545" s="47">
        <f t="shared" si="18"/>
        <v>0</v>
      </c>
    </row>
    <row r="546" spans="1:12" x14ac:dyDescent="0.25">
      <c r="A546" s="96">
        <v>1306</v>
      </c>
      <c r="B546" s="96">
        <v>141232</v>
      </c>
      <c r="C546" s="96" t="s">
        <v>994</v>
      </c>
      <c r="D546" t="s">
        <v>495</v>
      </c>
      <c r="E546">
        <v>51</v>
      </c>
      <c r="F546" s="3">
        <v>21.186854280699901</v>
      </c>
      <c r="G546" s="3">
        <v>21.186854280699901</v>
      </c>
      <c r="H546" s="3">
        <v>21.186854280699901</v>
      </c>
      <c r="I546" s="3">
        <v>21.186854280699901</v>
      </c>
      <c r="J546" s="3">
        <v>21.186854280699901</v>
      </c>
      <c r="K546" s="46">
        <f t="shared" si="17"/>
        <v>0</v>
      </c>
      <c r="L546" s="47">
        <f t="shared" si="18"/>
        <v>0</v>
      </c>
    </row>
    <row r="547" spans="1:12" x14ac:dyDescent="0.25">
      <c r="A547" s="96">
        <v>1307</v>
      </c>
      <c r="B547" s="96">
        <v>141230</v>
      </c>
      <c r="C547" s="96" t="s">
        <v>995</v>
      </c>
      <c r="D547" t="s">
        <v>495</v>
      </c>
      <c r="E547">
        <v>51</v>
      </c>
      <c r="F547" s="3">
        <v>1.1201472303</v>
      </c>
      <c r="G547" s="3">
        <v>1.1201472303</v>
      </c>
      <c r="H547" s="3">
        <v>1.1201472303</v>
      </c>
      <c r="I547" s="3">
        <v>1.1201472303</v>
      </c>
      <c r="J547" s="3">
        <v>1.1201472303</v>
      </c>
      <c r="K547" s="46">
        <f t="shared" si="17"/>
        <v>0</v>
      </c>
      <c r="L547" s="47">
        <f t="shared" si="18"/>
        <v>0</v>
      </c>
    </row>
    <row r="548" spans="1:12" x14ac:dyDescent="0.25">
      <c r="A548" s="96">
        <v>1308</v>
      </c>
      <c r="B548" s="96">
        <v>141245</v>
      </c>
      <c r="C548" s="96" t="s">
        <v>996</v>
      </c>
      <c r="D548" t="s">
        <v>497</v>
      </c>
      <c r="E548">
        <v>55</v>
      </c>
      <c r="F548" s="3">
        <v>0.94930687319999996</v>
      </c>
      <c r="G548" s="3">
        <v>0.94930687319999996</v>
      </c>
      <c r="H548" s="3">
        <v>0.94930687319999996</v>
      </c>
      <c r="I548" s="3">
        <v>0.94930687319999996</v>
      </c>
      <c r="J548" s="3">
        <v>0.94930687319999996</v>
      </c>
      <c r="K548" s="46">
        <f t="shared" si="17"/>
        <v>0</v>
      </c>
      <c r="L548" s="47">
        <f t="shared" si="18"/>
        <v>0</v>
      </c>
    </row>
    <row r="549" spans="1:12" x14ac:dyDescent="0.25">
      <c r="A549" s="96">
        <v>1310</v>
      </c>
      <c r="B549" s="96">
        <v>141234</v>
      </c>
      <c r="C549" s="96" t="s">
        <v>997</v>
      </c>
      <c r="D549" t="s">
        <v>495</v>
      </c>
      <c r="E549">
        <v>51</v>
      </c>
      <c r="F549" s="3">
        <v>12.3220002302</v>
      </c>
      <c r="G549" s="3">
        <v>12.3220002302</v>
      </c>
      <c r="H549" s="3">
        <v>10.3472575725</v>
      </c>
      <c r="I549" s="3">
        <v>10.3472575725</v>
      </c>
      <c r="J549" s="3">
        <v>10.3472575725</v>
      </c>
      <c r="K549" s="24">
        <f t="shared" si="17"/>
        <v>-1.9747426577000002</v>
      </c>
      <c r="L549" s="18">
        <f t="shared" si="18"/>
        <v>-0.16026153390746592</v>
      </c>
    </row>
    <row r="550" spans="1:12" x14ac:dyDescent="0.25">
      <c r="A550" s="96">
        <v>1311</v>
      </c>
      <c r="B550" s="96">
        <v>141235</v>
      </c>
      <c r="C550" s="96" t="s">
        <v>998</v>
      </c>
      <c r="D550" t="s">
        <v>495</v>
      </c>
      <c r="E550">
        <v>51</v>
      </c>
      <c r="F550" s="3">
        <v>0.30376205569999998</v>
      </c>
      <c r="G550" s="3">
        <v>0.30376205569999998</v>
      </c>
      <c r="H550" s="3">
        <v>0.30376205569999998</v>
      </c>
      <c r="I550" s="3">
        <v>0.30376205569999998</v>
      </c>
      <c r="J550" s="3">
        <v>0.30376205569999998</v>
      </c>
      <c r="K550" s="46">
        <f t="shared" si="17"/>
        <v>0</v>
      </c>
      <c r="L550" s="47">
        <f t="shared" si="18"/>
        <v>0</v>
      </c>
    </row>
    <row r="551" spans="1:12" x14ac:dyDescent="0.25">
      <c r="A551" s="96">
        <v>1312</v>
      </c>
      <c r="B551" s="96">
        <v>141246</v>
      </c>
      <c r="C551" s="96" t="s">
        <v>999</v>
      </c>
      <c r="D551" t="s">
        <v>497</v>
      </c>
      <c r="E551">
        <v>55</v>
      </c>
      <c r="F551" s="3">
        <v>1.2930424167000001</v>
      </c>
      <c r="G551" s="3">
        <v>1.2930424167000001</v>
      </c>
      <c r="H551" s="3">
        <v>1.2930424167000001</v>
      </c>
      <c r="I551" s="3">
        <v>1.2930424167000001</v>
      </c>
      <c r="J551" s="3">
        <v>1.2930424167000001</v>
      </c>
      <c r="K551" s="46">
        <f t="shared" si="17"/>
        <v>0</v>
      </c>
      <c r="L551" s="47">
        <f t="shared" si="18"/>
        <v>0</v>
      </c>
    </row>
    <row r="552" spans="1:12" x14ac:dyDescent="0.25">
      <c r="A552" s="96">
        <v>1313</v>
      </c>
      <c r="B552" s="96">
        <v>141236</v>
      </c>
      <c r="C552" s="96" t="s">
        <v>1000</v>
      </c>
      <c r="D552" t="s">
        <v>495</v>
      </c>
      <c r="E552">
        <v>51</v>
      </c>
      <c r="F552" s="3">
        <v>2.1360718979</v>
      </c>
      <c r="G552" s="3">
        <v>2.1360718979</v>
      </c>
      <c r="H552" s="3">
        <v>1.9111809184999999</v>
      </c>
      <c r="I552" s="3">
        <v>1.9111809184999999</v>
      </c>
      <c r="J552" s="3">
        <v>1.9111809184999999</v>
      </c>
      <c r="K552" s="24">
        <f t="shared" si="17"/>
        <v>-0.22489097940000002</v>
      </c>
      <c r="L552" s="18">
        <f t="shared" si="18"/>
        <v>-0.10528249522925388</v>
      </c>
    </row>
    <row r="553" spans="1:12" x14ac:dyDescent="0.25">
      <c r="A553" s="96">
        <v>1315</v>
      </c>
      <c r="B553" s="96">
        <v>141238</v>
      </c>
      <c r="C553" s="96" t="s">
        <v>1001</v>
      </c>
      <c r="D553" t="s">
        <v>495</v>
      </c>
      <c r="E553">
        <v>51</v>
      </c>
      <c r="F553" s="3">
        <v>4.3329156799999997E-2</v>
      </c>
      <c r="G553" s="3">
        <v>4.3329156799999997E-2</v>
      </c>
      <c r="H553" s="3">
        <v>4.3329156799999997E-2</v>
      </c>
      <c r="I553" s="3">
        <v>4.3329156799999997E-2</v>
      </c>
      <c r="J553" s="3">
        <v>4.3329156799999997E-2</v>
      </c>
      <c r="K553" s="46">
        <f t="shared" si="17"/>
        <v>0</v>
      </c>
      <c r="L553" s="47">
        <f t="shared" si="18"/>
        <v>0</v>
      </c>
    </row>
    <row r="554" spans="1:12" x14ac:dyDescent="0.25">
      <c r="A554" s="96">
        <v>1316</v>
      </c>
      <c r="B554" s="96">
        <v>141247</v>
      </c>
      <c r="C554" s="96" t="s">
        <v>1002</v>
      </c>
      <c r="D554" t="s">
        <v>497</v>
      </c>
      <c r="E554">
        <v>55</v>
      </c>
      <c r="F554" s="3">
        <v>0.10257669</v>
      </c>
      <c r="G554" s="3">
        <v>0.10257669</v>
      </c>
      <c r="H554" s="3">
        <v>0.10257669</v>
      </c>
      <c r="I554" s="3">
        <v>0.10257669</v>
      </c>
      <c r="J554" s="3">
        <v>0.10257669</v>
      </c>
      <c r="K554" s="46">
        <f t="shared" si="17"/>
        <v>0</v>
      </c>
      <c r="L554" s="47">
        <f t="shared" si="18"/>
        <v>0</v>
      </c>
    </row>
    <row r="555" spans="1:12" x14ac:dyDescent="0.25">
      <c r="A555" s="96">
        <v>1317</v>
      </c>
      <c r="B555" s="96">
        <v>141239</v>
      </c>
      <c r="C555" s="96" t="s">
        <v>1003</v>
      </c>
      <c r="D555" t="s">
        <v>495</v>
      </c>
      <c r="E555">
        <v>10</v>
      </c>
      <c r="F555" s="3">
        <v>0.47279458809999902</v>
      </c>
      <c r="G555" s="3">
        <v>0.47279458809999902</v>
      </c>
      <c r="H555" s="3">
        <v>0.47279458809999902</v>
      </c>
      <c r="I555" s="3">
        <v>0.47279458809999902</v>
      </c>
      <c r="J555" s="3">
        <v>0.47279458809999902</v>
      </c>
      <c r="K555" s="46">
        <f t="shared" si="17"/>
        <v>0</v>
      </c>
      <c r="L555" s="47">
        <f t="shared" si="18"/>
        <v>0</v>
      </c>
    </row>
    <row r="556" spans="1:12" x14ac:dyDescent="0.25">
      <c r="A556" s="96">
        <v>1318</v>
      </c>
      <c r="B556" s="96">
        <v>141240</v>
      </c>
      <c r="C556" s="96" t="s">
        <v>1004</v>
      </c>
      <c r="D556" t="s">
        <v>495</v>
      </c>
      <c r="E556">
        <v>52</v>
      </c>
      <c r="F556" s="3">
        <v>4.6873948035000002</v>
      </c>
      <c r="G556" s="3">
        <v>4.6873948035000002</v>
      </c>
      <c r="H556" s="3">
        <v>4.6873948035000002</v>
      </c>
      <c r="I556" s="3">
        <v>4.6873948035000002</v>
      </c>
      <c r="J556" s="3">
        <v>4.6873948035000002</v>
      </c>
      <c r="K556" s="46">
        <f t="shared" si="17"/>
        <v>0</v>
      </c>
      <c r="L556" s="47">
        <f t="shared" si="18"/>
        <v>0</v>
      </c>
    </row>
    <row r="557" spans="1:12" x14ac:dyDescent="0.25">
      <c r="A557" s="96">
        <v>1319</v>
      </c>
      <c r="B557" s="96">
        <v>141241</v>
      </c>
      <c r="C557" s="96" t="s">
        <v>1005</v>
      </c>
      <c r="D557" t="s">
        <v>495</v>
      </c>
      <c r="E557">
        <v>52</v>
      </c>
      <c r="F557" s="3">
        <v>14.8154906580999</v>
      </c>
      <c r="G557" s="3">
        <v>14.8154906580999</v>
      </c>
      <c r="H557" s="3">
        <v>14.8154906580999</v>
      </c>
      <c r="I557" s="3">
        <v>9.9370199910999997</v>
      </c>
      <c r="J557" s="3">
        <v>9.9370199910999997</v>
      </c>
      <c r="K557" s="24">
        <f t="shared" si="17"/>
        <v>-4.8784706669999007</v>
      </c>
      <c r="L557" s="18">
        <f t="shared" si="18"/>
        <v>-0.32928174837954161</v>
      </c>
    </row>
    <row r="558" spans="1:12" x14ac:dyDescent="0.25">
      <c r="A558" s="96">
        <v>1320</v>
      </c>
      <c r="B558" s="96">
        <v>141242</v>
      </c>
      <c r="C558" s="96" t="s">
        <v>1006</v>
      </c>
      <c r="D558" t="s">
        <v>495</v>
      </c>
      <c r="E558">
        <v>51</v>
      </c>
      <c r="F558" s="3">
        <v>31.815393849699898</v>
      </c>
      <c r="G558" s="3">
        <v>29.534395905499998</v>
      </c>
      <c r="H558" s="3">
        <v>26.003632827099999</v>
      </c>
      <c r="I558" s="3">
        <v>24.779050501299999</v>
      </c>
      <c r="J558" s="3">
        <v>24.433978119999999</v>
      </c>
      <c r="K558" s="24">
        <f t="shared" si="17"/>
        <v>-7.3814157296998992</v>
      </c>
      <c r="L558" s="18">
        <f t="shared" si="18"/>
        <v>-0.23200768045087472</v>
      </c>
    </row>
    <row r="559" spans="1:12" x14ac:dyDescent="0.25">
      <c r="A559" s="96">
        <v>1320</v>
      </c>
      <c r="B559" s="96">
        <v>141242</v>
      </c>
      <c r="C559" s="96" t="s">
        <v>1006</v>
      </c>
      <c r="D559" t="s">
        <v>495</v>
      </c>
      <c r="E559">
        <v>52</v>
      </c>
      <c r="F559" s="3">
        <v>99.180616310600001</v>
      </c>
      <c r="G559" s="3">
        <v>99.147223856400004</v>
      </c>
      <c r="H559" s="3">
        <v>95.634553506499998</v>
      </c>
      <c r="I559" s="3">
        <v>95.129261777699995</v>
      </c>
      <c r="J559" s="3">
        <v>92.719056191600004</v>
      </c>
      <c r="K559" s="24">
        <f t="shared" si="17"/>
        <v>-6.4615601189999978</v>
      </c>
      <c r="L559" s="18">
        <f t="shared" si="18"/>
        <v>-6.5149424951792864E-2</v>
      </c>
    </row>
    <row r="560" spans="1:12" x14ac:dyDescent="0.25">
      <c r="A560" s="96">
        <v>1321</v>
      </c>
      <c r="B560" s="96">
        <v>141244</v>
      </c>
      <c r="C560" s="96" t="s">
        <v>1007</v>
      </c>
      <c r="D560" t="s">
        <v>497</v>
      </c>
      <c r="E560">
        <v>55</v>
      </c>
      <c r="F560" s="3">
        <v>7.9312495422999998</v>
      </c>
      <c r="G560" s="3">
        <v>7.9312495422999998</v>
      </c>
      <c r="H560" s="3">
        <v>7.9312495422999998</v>
      </c>
      <c r="I560" s="3">
        <v>1.1787469725999999</v>
      </c>
      <c r="J560" s="3">
        <v>1.1787469725999999</v>
      </c>
      <c r="K560" s="24">
        <f t="shared" si="17"/>
        <v>-6.7525025696999998</v>
      </c>
      <c r="L560" s="18">
        <f t="shared" si="18"/>
        <v>-0.85137941174169984</v>
      </c>
    </row>
    <row r="561" spans="1:12" x14ac:dyDescent="0.25">
      <c r="A561" s="96">
        <v>1340</v>
      </c>
      <c r="B561" s="96">
        <v>145742</v>
      </c>
      <c r="C561" s="96" t="s">
        <v>1008</v>
      </c>
      <c r="D561" t="s">
        <v>495</v>
      </c>
      <c r="E561">
        <v>8</v>
      </c>
      <c r="F561" s="3">
        <v>1.7435522688</v>
      </c>
      <c r="G561" s="3">
        <v>1.7123313428</v>
      </c>
      <c r="H561" s="3">
        <v>1.7123313428</v>
      </c>
      <c r="I561" s="3">
        <v>1.7123313428</v>
      </c>
      <c r="J561" s="3">
        <v>1.7123313428</v>
      </c>
      <c r="K561" s="24">
        <f t="shared" si="17"/>
        <v>-3.1220926000000038E-2</v>
      </c>
      <c r="L561" s="18">
        <f t="shared" si="18"/>
        <v>-1.7906504186127922E-2</v>
      </c>
    </row>
  </sheetData>
  <autoFilter ref="A22:M561"/>
  <sortState ref="D13:L22">
    <sortCondition ref="L13:L22"/>
  </sortState>
  <mergeCells count="5">
    <mergeCell ref="B1:N1"/>
    <mergeCell ref="A3:N3"/>
    <mergeCell ref="A19:N19"/>
    <mergeCell ref="F21:J21"/>
    <mergeCell ref="D5:I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Bilan GE</vt:lpstr>
      <vt:lpstr>PS</vt:lpstr>
      <vt:lpstr>N2000 - zps</vt:lpstr>
      <vt:lpstr>N2000-zsc</vt:lpstr>
      <vt:lpstr>AAC</vt:lpstr>
    </vt:vector>
  </TitlesOfParts>
  <Company>Ministère de l'Agriculture et de l'Alimentation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Yannick GROSSHANS</dc:creator>
  <cp:lastModifiedBy>Yannick GROSSHANS</cp:lastModifiedBy>
  <cp:lastPrinted>2024-07-19T08:20:31Z</cp:lastPrinted>
  <dcterms:created xsi:type="dcterms:W3CDTF">2024-07-17T11:48:30Z</dcterms:created>
  <dcterms:modified xsi:type="dcterms:W3CDTF">2024-07-19T10:06:03Z</dcterms:modified>
</cp:coreProperties>
</file>